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DDOCS\FY21\21-43 Annual NNHS Chiller &amp; Related Equipment\"/>
    </mc:Choice>
  </mc:AlternateContent>
  <xr:revisionPtr revIDLastSave="0" documentId="8_{55F952FD-3621-4D53-A354-D161C58C2A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Print_Area" localSheetId="0">Sheet1!$A$1:$Q$32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4" l="1"/>
  <c r="J19" i="4" s="1"/>
  <c r="K15" i="4"/>
  <c r="I16" i="4"/>
  <c r="I15" i="4"/>
  <c r="G16" i="4"/>
  <c r="G15" i="4"/>
  <c r="H19" i="4" l="1"/>
  <c r="F19" i="4"/>
</calcChain>
</file>

<file path=xl/sharedStrings.xml><?xml version="1.0" encoding="utf-8"?>
<sst xmlns="http://schemas.openxmlformats.org/spreadsheetml/2006/main" count="34" uniqueCount="30">
  <si>
    <t>CITY OF NEWTON, MASSACHUSETTS</t>
  </si>
  <si>
    <t>PURCHASING DEPARTMENT</t>
  </si>
  <si>
    <t>COMPARISON OF BIDS</t>
  </si>
  <si>
    <t>Bidders</t>
  </si>
  <si>
    <t>Award Recommended To:</t>
  </si>
  <si>
    <t xml:space="preserve">Department Head                                                                                    </t>
  </si>
  <si>
    <t>Date</t>
  </si>
  <si>
    <t>Chief Procurement Officer                                      Date</t>
  </si>
  <si>
    <t>QTY</t>
  </si>
  <si>
    <t>Unit Price</t>
  </si>
  <si>
    <t>Total</t>
  </si>
  <si>
    <t>1. Regular Preventative Maintenance Service, Per Specifications</t>
  </si>
  <si>
    <t>Preventative Maintenance Total</t>
  </si>
  <si>
    <t>2. Non Routine Maintenance and Repair</t>
  </si>
  <si>
    <t xml:space="preserve">Standard Rate </t>
  </si>
  <si>
    <t xml:space="preserve">Premium Rate </t>
  </si>
  <si>
    <t>3. Parts Allowance</t>
  </si>
  <si>
    <t>Lump Sum</t>
  </si>
  <si>
    <t>ALL</t>
  </si>
  <si>
    <t>Public Buildings - Josh Morse</t>
  </si>
  <si>
    <t>NNHS Chiller &amp; Related Equipment Annual Service Contract</t>
  </si>
  <si>
    <t>BID TOTAL ( ITEM 1+2+3 )</t>
  </si>
  <si>
    <t>Mayor or her designee                                            Date</t>
  </si>
  <si>
    <t>NOTES REGARDING BID</t>
  </si>
  <si>
    <t>INVITATION #21-43</t>
  </si>
  <si>
    <t>Bid Opening: April 1, 2021 -  10:30 AM</t>
  </si>
  <si>
    <t>NB Kenney</t>
  </si>
  <si>
    <t>Johnson Controls</t>
  </si>
  <si>
    <t>Trane US, Inc</t>
  </si>
  <si>
    <t>Vendor#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</si>
</sst>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2"/>
      <color indexed="52"/>
      <name val="Times New Roman"/>
      <family val="1"/>
    </font>
    <font>
      <b/>
      <sz val="14"/>
      <name val="Times New Roman"/>
      <family val="1"/>
    </font>
    <font>
      <b/>
      <sz val="16"/>
      <color indexed="20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12"/>
      <color indexed="14"/>
      <name val="Times New Roman"/>
      <family val="1"/>
    </font>
    <font>
      <b/>
      <sz val="14"/>
      <color indexed="14"/>
      <name val="Times New Roman"/>
      <family val="1"/>
    </font>
    <font>
      <b/>
      <sz val="9"/>
      <color indexed="14"/>
      <name val="Times New Roman"/>
      <family val="1"/>
    </font>
    <font>
      <b/>
      <sz val="10"/>
      <color indexed="12"/>
      <name val="Times New Roman"/>
      <family val="1"/>
    </font>
    <font>
      <b/>
      <sz val="14"/>
      <color indexed="10"/>
      <name val="Times New Roman"/>
      <family val="1"/>
    </font>
    <font>
      <sz val="10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rgb="FF002060"/>
      <name val="Times New Roman"/>
      <family val="1"/>
    </font>
    <font>
      <i/>
      <sz val="10"/>
      <color rgb="FF002060"/>
      <name val="Times New Roman"/>
      <family val="1"/>
    </font>
    <font>
      <sz val="11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i/>
      <sz val="10"/>
      <color theme="6" tint="-0.249977111117893"/>
      <name val="Times New Roman"/>
      <family val="1"/>
    </font>
    <font>
      <i/>
      <sz val="10"/>
      <color theme="6" tint="-0.249977111117893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2" borderId="0" xfId="0" applyFont="1" applyFill="1"/>
    <xf numFmtId="0" fontId="15" fillId="0" borderId="0" xfId="0" applyFont="1" applyFill="1"/>
    <xf numFmtId="0" fontId="15" fillId="0" borderId="2" xfId="0" applyFont="1" applyFill="1" applyBorder="1"/>
    <xf numFmtId="0" fontId="15" fillId="0" borderId="0" xfId="0" applyFont="1" applyFill="1" applyBorder="1"/>
    <xf numFmtId="0" fontId="18" fillId="0" borderId="0" xfId="0" applyFont="1" applyFill="1"/>
    <xf numFmtId="0" fontId="16" fillId="0" borderId="0" xfId="0" applyFont="1" applyFill="1"/>
    <xf numFmtId="0" fontId="16" fillId="0" borderId="2" xfId="0" applyFont="1" applyFill="1" applyBorder="1"/>
    <xf numFmtId="7" fontId="19" fillId="2" borderId="3" xfId="0" applyNumberFormat="1" applyFont="1" applyFill="1" applyBorder="1" applyAlignment="1">
      <alignment horizontal="center"/>
    </xf>
    <xf numFmtId="7" fontId="19" fillId="2" borderId="4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16" fillId="2" borderId="5" xfId="0" applyNumberFormat="1" applyFont="1" applyFill="1" applyBorder="1" applyAlignment="1">
      <alignment horizontal="center"/>
    </xf>
    <xf numFmtId="0" fontId="16" fillId="2" borderId="8" xfId="0" applyNumberFormat="1" applyFont="1" applyFill="1" applyBorder="1" applyAlignment="1">
      <alignment horizontal="center"/>
    </xf>
    <xf numFmtId="7" fontId="5" fillId="3" borderId="9" xfId="0" applyNumberFormat="1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7" fontId="17" fillId="2" borderId="0" xfId="0" applyNumberFormat="1" applyFont="1" applyFill="1" applyBorder="1" applyAlignment="1">
      <alignment horizontal="center"/>
    </xf>
    <xf numFmtId="7" fontId="19" fillId="2" borderId="0" xfId="0" applyNumberFormat="1" applyFont="1" applyFill="1" applyBorder="1" applyAlignment="1">
      <alignment horizontal="center"/>
    </xf>
    <xf numFmtId="7" fontId="19" fillId="2" borderId="0" xfId="0" applyNumberFormat="1" applyFont="1" applyFill="1" applyBorder="1" applyAlignment="1">
      <alignment horizontal="center"/>
    </xf>
    <xf numFmtId="7" fontId="19" fillId="2" borderId="1" xfId="0" applyNumberFormat="1" applyFont="1" applyFill="1" applyBorder="1" applyAlignment="1">
      <alignment horizontal="center"/>
    </xf>
    <xf numFmtId="7" fontId="19" fillId="2" borderId="11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4" fontId="16" fillId="2" borderId="6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164" fontId="16" fillId="2" borderId="7" xfId="0" applyNumberFormat="1" applyFont="1" applyFill="1" applyBorder="1" applyAlignment="1">
      <alignment horizontal="right"/>
    </xf>
    <xf numFmtId="164" fontId="16" fillId="2" borderId="16" xfId="0" applyNumberFormat="1" applyFont="1" applyFill="1" applyBorder="1" applyAlignment="1">
      <alignment horizontal="right"/>
    </xf>
    <xf numFmtId="164" fontId="16" fillId="2" borderId="17" xfId="0" applyNumberFormat="1" applyFont="1" applyFill="1" applyBorder="1" applyAlignment="1">
      <alignment horizontal="right"/>
    </xf>
    <xf numFmtId="164" fontId="16" fillId="2" borderId="18" xfId="0" applyNumberFormat="1" applyFont="1" applyFill="1" applyBorder="1" applyAlignment="1">
      <alignment horizontal="right"/>
    </xf>
    <xf numFmtId="0" fontId="20" fillId="2" borderId="0" xfId="0" applyFont="1" applyFill="1" applyAlignment="1">
      <alignment horizontal="left"/>
    </xf>
    <xf numFmtId="15" fontId="23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7" fontId="19" fillId="2" borderId="0" xfId="0" applyNumberFormat="1" applyFont="1" applyFill="1" applyBorder="1" applyAlignment="1">
      <alignment horizontal="center"/>
    </xf>
    <xf numFmtId="7" fontId="11" fillId="2" borderId="0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left"/>
    </xf>
    <xf numFmtId="164" fontId="13" fillId="2" borderId="0" xfId="0" applyNumberFormat="1" applyFont="1" applyFill="1" applyBorder="1" applyAlignment="1">
      <alignment horizontal="left"/>
    </xf>
    <xf numFmtId="164" fontId="13" fillId="2" borderId="7" xfId="0" applyNumberFormat="1" applyFont="1" applyFill="1" applyBorder="1" applyAlignment="1">
      <alignment horizontal="left"/>
    </xf>
    <xf numFmtId="7" fontId="19" fillId="2" borderId="13" xfId="0" applyNumberFormat="1" applyFont="1" applyFill="1" applyBorder="1" applyAlignment="1">
      <alignment horizontal="center"/>
    </xf>
    <xf numFmtId="7" fontId="19" fillId="2" borderId="5" xfId="0" applyNumberFormat="1" applyFont="1" applyFill="1" applyBorder="1" applyAlignment="1">
      <alignment horizontal="center"/>
    </xf>
    <xf numFmtId="7" fontId="19" fillId="2" borderId="12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7" fontId="19" fillId="2" borderId="23" xfId="0" applyNumberFormat="1" applyFont="1" applyFill="1" applyBorder="1" applyAlignment="1">
      <alignment horizontal="center"/>
    </xf>
    <xf numFmtId="7" fontId="19" fillId="2" borderId="24" xfId="0" applyNumberFormat="1" applyFont="1" applyFill="1" applyBorder="1" applyAlignment="1">
      <alignment horizontal="center"/>
    </xf>
    <xf numFmtId="7" fontId="19" fillId="2" borderId="8" xfId="0" applyNumberFormat="1" applyFont="1" applyFill="1" applyBorder="1" applyAlignment="1">
      <alignment horizontal="center"/>
    </xf>
    <xf numFmtId="7" fontId="11" fillId="2" borderId="14" xfId="0" applyNumberFormat="1" applyFont="1" applyFill="1" applyBorder="1" applyAlignment="1">
      <alignment horizontal="center" vertical="center"/>
    </xf>
    <xf numFmtId="7" fontId="11" fillId="2" borderId="10" xfId="0" applyNumberFormat="1" applyFont="1" applyFill="1" applyBorder="1" applyAlignment="1">
      <alignment horizontal="center" vertical="center"/>
    </xf>
    <xf numFmtId="7" fontId="11" fillId="2" borderId="15" xfId="0" applyNumberFormat="1" applyFont="1" applyFill="1" applyBorder="1" applyAlignment="1">
      <alignment horizontal="center" vertical="center"/>
    </xf>
    <xf numFmtId="7" fontId="17" fillId="2" borderId="19" xfId="0" applyNumberFormat="1" applyFont="1" applyFill="1" applyBorder="1" applyAlignment="1">
      <alignment horizontal="center"/>
    </xf>
    <xf numFmtId="7" fontId="17" fillId="2" borderId="20" xfId="0" applyNumberFormat="1" applyFont="1" applyFill="1" applyBorder="1" applyAlignment="1">
      <alignment horizontal="center"/>
    </xf>
    <xf numFmtId="7" fontId="17" fillId="2" borderId="21" xfId="0" applyNumberFormat="1" applyFont="1" applyFill="1" applyBorder="1" applyAlignment="1">
      <alignment horizontal="center"/>
    </xf>
    <xf numFmtId="7" fontId="17" fillId="2" borderId="22" xfId="0" applyNumberFormat="1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7"/>
  <sheetViews>
    <sheetView tabSelected="1" zoomScaleNormal="100" zoomScaleSheetLayoutView="100" workbookViewId="0">
      <selection activeCell="B4" sqref="B4"/>
    </sheetView>
  </sheetViews>
  <sheetFormatPr defaultColWidth="9.140625" defaultRowHeight="12.75" x14ac:dyDescent="0.2"/>
  <cols>
    <col min="1" max="1" width="10.42578125" style="1" customWidth="1"/>
    <col min="2" max="2" width="10.5703125" style="1" customWidth="1"/>
    <col min="3" max="3" width="10.42578125" style="1" customWidth="1"/>
    <col min="4" max="4" width="27.7109375" style="1" customWidth="1"/>
    <col min="5" max="5" width="10.42578125" style="1" customWidth="1"/>
    <col min="6" max="6" width="11.42578125" style="1" customWidth="1"/>
    <col min="7" max="7" width="13.42578125" style="1" customWidth="1"/>
    <col min="8" max="8" width="12.7109375" style="1" customWidth="1"/>
    <col min="9" max="9" width="12" style="1" bestFit="1" customWidth="1"/>
    <col min="10" max="10" width="11.140625" style="1" customWidth="1"/>
    <col min="11" max="11" width="11.5703125" style="1" customWidth="1"/>
    <col min="12" max="12" width="10.28515625" style="1" customWidth="1"/>
    <col min="13" max="13" width="12.42578125" style="1" customWidth="1"/>
    <col min="14" max="14" width="10" style="1" customWidth="1"/>
    <col min="15" max="15" width="11.42578125" style="1" customWidth="1"/>
    <col min="16" max="16" width="9.5703125" style="1" bestFit="1" customWidth="1"/>
    <col min="17" max="17" width="10.85546875" style="1" customWidth="1"/>
    <col min="18" max="16384" width="9.140625" style="1"/>
  </cols>
  <sheetData>
    <row r="1" spans="1:74" ht="18.7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</row>
    <row r="2" spans="1:74" ht="18.75" x14ac:dyDescent="0.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</row>
    <row r="3" spans="1:74" ht="18.75" x14ac:dyDescent="0.3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</row>
    <row r="4" spans="1:74" ht="4.7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</row>
    <row r="5" spans="1:74" ht="20.25" x14ac:dyDescent="0.3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</row>
    <row r="6" spans="1:74" ht="18.75" customHeight="1" x14ac:dyDescent="0.3">
      <c r="A6" s="58" t="s">
        <v>20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</row>
    <row r="7" spans="1:74" ht="18.7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</row>
    <row r="8" spans="1:74" ht="15.75" x14ac:dyDescent="0.25">
      <c r="A8" s="43" t="s">
        <v>25</v>
      </c>
      <c r="B8" s="43"/>
      <c r="C8" s="43"/>
      <c r="D8" s="43"/>
      <c r="E8" s="43"/>
      <c r="F8" s="12"/>
      <c r="G8" s="2"/>
      <c r="H8" s="2"/>
      <c r="I8" s="2"/>
      <c r="J8" s="2"/>
    </row>
    <row r="9" spans="1:74" ht="16.5" thickBot="1" x14ac:dyDescent="0.3">
      <c r="A9" s="43" t="s">
        <v>19</v>
      </c>
      <c r="B9" s="43"/>
      <c r="C9" s="43"/>
      <c r="D9" s="43"/>
      <c r="E9" s="43"/>
      <c r="F9" s="43"/>
      <c r="G9" s="2"/>
      <c r="H9" s="2"/>
      <c r="I9" s="2"/>
      <c r="J9" s="2"/>
      <c r="N9" s="44"/>
      <c r="O9" s="45"/>
    </row>
    <row r="10" spans="1:74" s="3" customFormat="1" ht="52.35" customHeight="1" thickBot="1" x14ac:dyDescent="0.3">
      <c r="A10" s="46" t="s">
        <v>3</v>
      </c>
      <c r="B10" s="47"/>
      <c r="C10" s="47"/>
      <c r="D10" s="48"/>
      <c r="E10" s="27" t="s">
        <v>8</v>
      </c>
      <c r="F10" s="71" t="s">
        <v>26</v>
      </c>
      <c r="G10" s="72"/>
      <c r="H10" s="73" t="s">
        <v>27</v>
      </c>
      <c r="I10" s="73"/>
      <c r="J10" s="74" t="s">
        <v>28</v>
      </c>
      <c r="K10" s="75"/>
      <c r="L10" s="70"/>
      <c r="M10" s="70"/>
      <c r="N10" s="49"/>
      <c r="O10" s="49"/>
      <c r="P10" s="49"/>
      <c r="Q10" s="49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74" s="3" customFormat="1" ht="20.45" customHeight="1" thickBot="1" x14ac:dyDescent="0.3">
      <c r="A11" s="90"/>
      <c r="B11" s="91"/>
      <c r="C11" s="91"/>
      <c r="D11" s="92"/>
      <c r="E11" s="21"/>
      <c r="F11" s="86" t="s">
        <v>9</v>
      </c>
      <c r="G11" s="87" t="s">
        <v>10</v>
      </c>
      <c r="H11" s="88" t="s">
        <v>9</v>
      </c>
      <c r="I11" s="89" t="s">
        <v>10</v>
      </c>
      <c r="J11" s="86" t="s">
        <v>9</v>
      </c>
      <c r="K11" s="87" t="s">
        <v>10</v>
      </c>
      <c r="L11" s="28"/>
      <c r="M11" s="28"/>
      <c r="N11" s="28"/>
      <c r="O11" s="28"/>
      <c r="P11" s="28"/>
      <c r="Q11" s="28"/>
    </row>
    <row r="12" spans="1:74" ht="18" customHeight="1" x14ac:dyDescent="0.2">
      <c r="A12" s="61" t="s">
        <v>11</v>
      </c>
      <c r="B12" s="62"/>
      <c r="C12" s="62"/>
      <c r="D12" s="63"/>
      <c r="E12" s="22"/>
      <c r="F12" s="82"/>
      <c r="G12" s="83"/>
      <c r="H12" s="84"/>
      <c r="I12" s="85"/>
      <c r="J12" s="82"/>
      <c r="K12" s="83"/>
      <c r="L12" s="29"/>
      <c r="M12" s="29"/>
      <c r="N12" s="29"/>
      <c r="O12" s="29"/>
      <c r="P12" s="29"/>
      <c r="Q12" s="29"/>
    </row>
    <row r="13" spans="1:74" ht="18" customHeight="1" x14ac:dyDescent="0.25">
      <c r="A13" s="37" t="s">
        <v>12</v>
      </c>
      <c r="B13" s="38"/>
      <c r="C13" s="38"/>
      <c r="D13" s="39"/>
      <c r="E13" s="22"/>
      <c r="F13" s="64">
        <v>29542.5</v>
      </c>
      <c r="G13" s="66"/>
      <c r="H13" s="65">
        <v>15988</v>
      </c>
      <c r="I13" s="65"/>
      <c r="J13" s="64">
        <v>40202</v>
      </c>
      <c r="K13" s="66"/>
      <c r="L13" s="59"/>
      <c r="M13" s="59"/>
      <c r="N13" s="59"/>
      <c r="O13" s="59"/>
      <c r="P13" s="59"/>
      <c r="Q13" s="59"/>
    </row>
    <row r="14" spans="1:74" ht="18" customHeight="1" x14ac:dyDescent="0.25">
      <c r="A14" s="61" t="s">
        <v>13</v>
      </c>
      <c r="B14" s="62"/>
      <c r="C14" s="62"/>
      <c r="D14" s="63"/>
      <c r="E14" s="22"/>
      <c r="F14" s="19"/>
      <c r="G14" s="20"/>
      <c r="H14" s="32"/>
      <c r="I14" s="33"/>
      <c r="J14" s="19"/>
      <c r="K14" s="20"/>
      <c r="L14" s="31"/>
      <c r="M14" s="31"/>
      <c r="N14" s="30"/>
      <c r="O14" s="30"/>
      <c r="P14" s="30"/>
      <c r="Q14" s="30"/>
    </row>
    <row r="15" spans="1:74" ht="18" customHeight="1" x14ac:dyDescent="0.25">
      <c r="A15" s="37" t="s">
        <v>14</v>
      </c>
      <c r="B15" s="38"/>
      <c r="C15" s="38"/>
      <c r="D15" s="39"/>
      <c r="E15" s="26">
        <v>450</v>
      </c>
      <c r="F15" s="19">
        <v>119.75</v>
      </c>
      <c r="G15" s="20">
        <f>F15*E15</f>
        <v>53887.5</v>
      </c>
      <c r="H15" s="32">
        <v>168</v>
      </c>
      <c r="I15" s="33">
        <f>H15*E15</f>
        <v>75600</v>
      </c>
      <c r="J15" s="19">
        <v>180</v>
      </c>
      <c r="K15" s="20">
        <f>J15*E15</f>
        <v>81000</v>
      </c>
      <c r="L15" s="31"/>
      <c r="M15" s="31"/>
      <c r="N15" s="30"/>
      <c r="O15" s="30"/>
      <c r="P15" s="30"/>
      <c r="Q15" s="30"/>
    </row>
    <row r="16" spans="1:74" ht="18" customHeight="1" x14ac:dyDescent="0.25">
      <c r="A16" s="37" t="s">
        <v>15</v>
      </c>
      <c r="B16" s="38"/>
      <c r="C16" s="38"/>
      <c r="D16" s="39"/>
      <c r="E16" s="26">
        <v>120</v>
      </c>
      <c r="F16" s="19">
        <v>179.63</v>
      </c>
      <c r="G16" s="20">
        <f>F16*E16</f>
        <v>21555.599999999999</v>
      </c>
      <c r="H16" s="32">
        <v>185</v>
      </c>
      <c r="I16" s="33">
        <f>H16*E16</f>
        <v>22200</v>
      </c>
      <c r="J16" s="19">
        <v>180</v>
      </c>
      <c r="K16" s="20">
        <f>J16*E16</f>
        <v>21600</v>
      </c>
      <c r="L16" s="31"/>
      <c r="M16" s="31"/>
      <c r="N16" s="30"/>
      <c r="O16" s="30"/>
      <c r="P16" s="30"/>
      <c r="Q16" s="30"/>
    </row>
    <row r="17" spans="1:23" ht="18" customHeight="1" x14ac:dyDescent="0.25">
      <c r="A17" s="61" t="s">
        <v>16</v>
      </c>
      <c r="B17" s="62"/>
      <c r="C17" s="62"/>
      <c r="D17" s="63"/>
      <c r="E17" s="23"/>
      <c r="F17" s="19"/>
      <c r="G17" s="20"/>
      <c r="H17" s="32"/>
      <c r="I17" s="33"/>
      <c r="J17" s="19"/>
      <c r="K17" s="20"/>
      <c r="L17" s="31"/>
      <c r="M17" s="31"/>
      <c r="N17" s="30"/>
      <c r="O17" s="30"/>
      <c r="P17" s="30"/>
      <c r="Q17" s="30"/>
    </row>
    <row r="18" spans="1:23" ht="18" customHeight="1" thickBot="1" x14ac:dyDescent="0.3">
      <c r="A18" s="40" t="s">
        <v>17</v>
      </c>
      <c r="B18" s="41"/>
      <c r="C18" s="41"/>
      <c r="D18" s="42"/>
      <c r="E18" s="24" t="s">
        <v>18</v>
      </c>
      <c r="F18" s="76">
        <v>15000</v>
      </c>
      <c r="G18" s="77"/>
      <c r="H18" s="78">
        <v>15000</v>
      </c>
      <c r="I18" s="78"/>
      <c r="J18" s="76">
        <v>15000</v>
      </c>
      <c r="K18" s="77"/>
      <c r="L18" s="59"/>
      <c r="M18" s="59"/>
      <c r="N18" s="59"/>
      <c r="O18" s="59"/>
      <c r="P18" s="59"/>
      <c r="Q18" s="59"/>
    </row>
    <row r="19" spans="1:23" ht="24" customHeight="1" thickBot="1" x14ac:dyDescent="0.25">
      <c r="A19" s="67" t="s">
        <v>21</v>
      </c>
      <c r="B19" s="68"/>
      <c r="C19" s="68"/>
      <c r="D19" s="69"/>
      <c r="E19" s="25"/>
      <c r="F19" s="79">
        <f>SUM(F18,G16,G15,F13)</f>
        <v>119985.60000000001</v>
      </c>
      <c r="G19" s="80"/>
      <c r="H19" s="81">
        <f>SUM(H18,I16,I15,H13)</f>
        <v>128788</v>
      </c>
      <c r="I19" s="81"/>
      <c r="J19" s="79">
        <f>SUM(J18,K16,K15,J13)</f>
        <v>157802</v>
      </c>
      <c r="K19" s="80"/>
      <c r="L19" s="60"/>
      <c r="M19" s="60"/>
      <c r="N19" s="60"/>
      <c r="O19" s="60"/>
      <c r="P19" s="60"/>
      <c r="Q19" s="60"/>
      <c r="R19" s="11"/>
      <c r="S19" s="11"/>
      <c r="T19" s="11"/>
      <c r="U19" s="11"/>
      <c r="V19" s="11"/>
      <c r="W19" s="11"/>
    </row>
    <row r="20" spans="1:23" s="5" customFormat="1" ht="17.100000000000001" customHeight="1" x14ac:dyDescent="0.2">
      <c r="N20" s="50"/>
      <c r="O20" s="50"/>
    </row>
    <row r="21" spans="1:23" s="5" customFormat="1" ht="30.2" customHeight="1" x14ac:dyDescent="0.2">
      <c r="N21" s="50"/>
      <c r="O21" s="50"/>
    </row>
    <row r="22" spans="1:23" s="5" customFormat="1" x14ac:dyDescent="0.2">
      <c r="A22" s="13" t="s">
        <v>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23" s="5" customFormat="1" ht="15" customHeight="1" x14ac:dyDescent="0.2">
      <c r="A23" s="14"/>
      <c r="B23" s="14"/>
      <c r="C23" s="14"/>
      <c r="D23" s="14"/>
      <c r="E23" s="14"/>
      <c r="F23" s="15"/>
      <c r="G23" s="13"/>
      <c r="H23" s="13"/>
      <c r="I23" s="13"/>
      <c r="J23" s="14"/>
      <c r="K23" s="14"/>
      <c r="L23" s="14"/>
      <c r="M23" s="14"/>
      <c r="N23" s="14"/>
      <c r="O23" s="13"/>
      <c r="P23" s="13"/>
    </row>
    <row r="24" spans="1:23" s="5" customFormat="1" ht="20.45" customHeight="1" x14ac:dyDescent="0.2">
      <c r="A24" s="13"/>
      <c r="B24" s="13"/>
      <c r="C24" s="13"/>
      <c r="D24" s="13"/>
      <c r="E24" s="13"/>
      <c r="F24" s="15"/>
      <c r="G24" s="13"/>
      <c r="H24" s="13"/>
      <c r="I24" s="13"/>
      <c r="J24" s="16" t="s">
        <v>7</v>
      </c>
      <c r="K24" s="13"/>
      <c r="L24" s="13"/>
      <c r="M24" s="13"/>
      <c r="N24" s="13"/>
      <c r="O24" s="13"/>
      <c r="P24" s="13"/>
    </row>
    <row r="25" spans="1:23" s="5" customFormat="1" ht="6" customHeight="1" x14ac:dyDescent="0.2">
      <c r="A25" s="13"/>
      <c r="B25" s="13"/>
      <c r="C25" s="13"/>
      <c r="D25" s="13"/>
      <c r="E25" s="13"/>
      <c r="F25" s="15"/>
      <c r="G25" s="13"/>
      <c r="H25" s="13"/>
      <c r="I25" s="16"/>
      <c r="J25" s="13"/>
      <c r="K25" s="13"/>
      <c r="L25" s="13"/>
      <c r="M25" s="13"/>
      <c r="N25" s="13"/>
      <c r="O25" s="13"/>
      <c r="P25" s="13"/>
    </row>
    <row r="26" spans="1:23" s="5" customFormat="1" ht="23.25" customHeight="1" x14ac:dyDescent="0.2">
      <c r="A26" s="14"/>
      <c r="B26" s="14"/>
      <c r="C26" s="14"/>
      <c r="D26" s="13"/>
      <c r="E26" s="13"/>
      <c r="F26" s="15"/>
      <c r="G26" s="13"/>
      <c r="H26" s="13"/>
      <c r="I26" s="16"/>
      <c r="J26" s="13"/>
      <c r="K26" s="13"/>
      <c r="L26" s="13"/>
      <c r="M26" s="13"/>
      <c r="N26" s="13"/>
      <c r="O26" s="13"/>
      <c r="P26" s="13"/>
    </row>
    <row r="27" spans="1:23" s="5" customFormat="1" ht="23.25" customHeight="1" x14ac:dyDescent="0.2">
      <c r="A27" s="15" t="s">
        <v>29</v>
      </c>
      <c r="B27" s="15"/>
      <c r="C27" s="15"/>
      <c r="D27" s="13"/>
      <c r="E27" s="13"/>
      <c r="F27" s="15"/>
      <c r="G27" s="13"/>
      <c r="H27" s="13"/>
      <c r="I27" s="16"/>
      <c r="J27" s="13"/>
      <c r="K27" s="13"/>
      <c r="L27" s="13"/>
      <c r="M27" s="13"/>
      <c r="N27" s="13"/>
      <c r="O27" s="13"/>
      <c r="P27" s="13"/>
    </row>
    <row r="28" spans="1:23" s="5" customFormat="1" ht="23.25" customHeight="1" x14ac:dyDescent="0.2">
      <c r="A28" s="15"/>
      <c r="B28" s="15"/>
      <c r="C28" s="15"/>
      <c r="D28" s="15"/>
      <c r="E28" s="15"/>
      <c r="F28" s="15"/>
      <c r="G28" s="13"/>
      <c r="H28" s="13"/>
      <c r="I28" s="17"/>
      <c r="J28" s="13"/>
      <c r="K28" s="13"/>
      <c r="L28" s="13"/>
      <c r="M28" s="13"/>
      <c r="N28" s="13"/>
      <c r="O28" s="13"/>
      <c r="P28" s="13"/>
    </row>
    <row r="29" spans="1:23" s="5" customFormat="1" ht="23.25" customHeight="1" x14ac:dyDescent="0.2">
      <c r="A29" s="14"/>
      <c r="B29" s="14"/>
      <c r="C29" s="14"/>
      <c r="D29" s="14"/>
      <c r="E29" s="14"/>
      <c r="F29" s="15"/>
      <c r="G29" s="13"/>
      <c r="H29" s="13"/>
      <c r="I29" s="13"/>
      <c r="J29" s="14"/>
      <c r="K29" s="18"/>
      <c r="L29" s="14"/>
      <c r="M29" s="14"/>
      <c r="N29" s="14"/>
      <c r="O29" s="13"/>
      <c r="P29" s="13"/>
    </row>
    <row r="30" spans="1:23" s="5" customFormat="1" ht="21.6" customHeight="1" x14ac:dyDescent="0.2">
      <c r="A30" s="13" t="s">
        <v>5</v>
      </c>
      <c r="B30" s="13"/>
      <c r="C30" s="13"/>
      <c r="D30" s="13"/>
      <c r="E30" s="13" t="s">
        <v>6</v>
      </c>
      <c r="F30" s="15"/>
      <c r="G30" s="13"/>
      <c r="H30" s="13"/>
      <c r="I30" s="13"/>
      <c r="J30" s="17" t="s">
        <v>22</v>
      </c>
      <c r="K30" s="13"/>
      <c r="L30" s="13"/>
      <c r="M30" s="13"/>
      <c r="N30" s="13"/>
      <c r="O30" s="13"/>
      <c r="P30" s="13"/>
    </row>
    <row r="31" spans="1:23" s="5" customFormat="1" ht="13.5" thickBot="1" x14ac:dyDescent="0.25">
      <c r="A31" s="15"/>
      <c r="B31" s="15"/>
      <c r="C31" s="15"/>
      <c r="D31" s="15"/>
      <c r="E31" s="15"/>
      <c r="F31" s="15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23" s="5" customFormat="1" ht="13.5" thickBot="1" x14ac:dyDescent="0.25">
      <c r="A32" s="51" t="s">
        <v>23</v>
      </c>
      <c r="B32" s="52"/>
      <c r="C32" s="52"/>
      <c r="D32" s="53"/>
      <c r="E32" s="4"/>
      <c r="F32" s="4"/>
    </row>
    <row r="33" spans="1:9" s="5" customFormat="1" ht="13.5" thickBot="1" x14ac:dyDescent="0.25">
      <c r="A33" s="54"/>
      <c r="B33" s="55"/>
      <c r="C33" s="55"/>
      <c r="D33" s="56"/>
      <c r="E33" s="4"/>
      <c r="F33" s="4"/>
    </row>
    <row r="34" spans="1:9" s="5" customFormat="1" ht="13.5" thickBot="1" x14ac:dyDescent="0.25">
      <c r="A34" s="34"/>
      <c r="B34" s="35"/>
      <c r="C34" s="35"/>
      <c r="D34" s="36"/>
      <c r="E34" s="4"/>
      <c r="F34" s="4"/>
    </row>
    <row r="35" spans="1:9" s="5" customFormat="1" x14ac:dyDescent="0.2">
      <c r="A35" s="4"/>
      <c r="B35" s="4"/>
      <c r="C35" s="4"/>
      <c r="D35" s="4"/>
    </row>
    <row r="36" spans="1:9" s="5" customFormat="1" x14ac:dyDescent="0.2">
      <c r="A36" s="4"/>
      <c r="B36" s="4"/>
      <c r="C36" s="4"/>
      <c r="D36" s="4"/>
      <c r="I36" s="6"/>
    </row>
    <row r="37" spans="1:9" s="5" customFormat="1" x14ac:dyDescent="0.2">
      <c r="I37" s="6"/>
    </row>
  </sheetData>
  <mergeCells count="45">
    <mergeCell ref="P18:Q18"/>
    <mergeCell ref="P10:Q10"/>
    <mergeCell ref="A12:D12"/>
    <mergeCell ref="F13:G13"/>
    <mergeCell ref="N19:O19"/>
    <mergeCell ref="A19:D19"/>
    <mergeCell ref="F19:G19"/>
    <mergeCell ref="H19:I19"/>
    <mergeCell ref="P13:Q13"/>
    <mergeCell ref="A13:D13"/>
    <mergeCell ref="A15:D15"/>
    <mergeCell ref="H13:I13"/>
    <mergeCell ref="J13:K13"/>
    <mergeCell ref="L13:M13"/>
    <mergeCell ref="N13:O13"/>
    <mergeCell ref="L19:M19"/>
    <mergeCell ref="N20:O21"/>
    <mergeCell ref="A32:D32"/>
    <mergeCell ref="A33:D33"/>
    <mergeCell ref="A1:Q1"/>
    <mergeCell ref="A2:Q2"/>
    <mergeCell ref="A3:Q3"/>
    <mergeCell ref="A5:Q5"/>
    <mergeCell ref="A6:Q6"/>
    <mergeCell ref="N18:O18"/>
    <mergeCell ref="P19:Q19"/>
    <mergeCell ref="A14:D14"/>
    <mergeCell ref="A17:D17"/>
    <mergeCell ref="F18:G18"/>
    <mergeCell ref="H18:I18"/>
    <mergeCell ref="J18:K18"/>
    <mergeCell ref="L18:M18"/>
    <mergeCell ref="A8:E8"/>
    <mergeCell ref="A9:F9"/>
    <mergeCell ref="N9:O9"/>
    <mergeCell ref="A10:D10"/>
    <mergeCell ref="F10:G10"/>
    <mergeCell ref="N10:O10"/>
    <mergeCell ref="L10:M10"/>
    <mergeCell ref="A34:D34"/>
    <mergeCell ref="A16:D16"/>
    <mergeCell ref="A18:D18"/>
    <mergeCell ref="H10:I10"/>
    <mergeCell ref="J10:K10"/>
    <mergeCell ref="J19:K19"/>
  </mergeCells>
  <printOptions horizontalCentered="1" verticalCentered="1"/>
  <pageMargins left="0" right="0" top="0" bottom="0" header="0" footer="0"/>
  <pageSetup scale="69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newton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purchasing department</dc:creator>
  <cp:lastModifiedBy>Jennifer A. Hill</cp:lastModifiedBy>
  <cp:lastPrinted>2021-04-05T15:06:30Z</cp:lastPrinted>
  <dcterms:created xsi:type="dcterms:W3CDTF">2003-04-15T15:46:44Z</dcterms:created>
  <dcterms:modified xsi:type="dcterms:W3CDTF">2021-04-05T15:10:03Z</dcterms:modified>
</cp:coreProperties>
</file>