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DDOCS\FY22\22-86 S&amp;D Instructional Supplies\"/>
    </mc:Choice>
  </mc:AlternateContent>
  <xr:revisionPtr revIDLastSave="0" documentId="8_{613B4BBE-0FE0-4CC5-8B58-3237B9868E72}" xr6:coauthVersionLast="47" xr6:coauthVersionMax="47" xr10:uidLastSave="{00000000-0000-0000-0000-000000000000}"/>
  <bookViews>
    <workbookView xWindow="1152" yWindow="1152" windowWidth="17280" windowHeight="9024" xr2:uid="{00000000-000D-0000-FFFF-FFFF00000000}"/>
  </bookViews>
  <sheets>
    <sheet name="Sheet1" sheetId="1" r:id="rId1"/>
    <sheet name="Sheet3" sheetId="3" r:id="rId2"/>
  </sheets>
  <definedNames>
    <definedName name="_xlnm.Print_Area" localSheetId="0">Sheet1!$A$1:$G$232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" i="1" l="1"/>
  <c r="F230" i="1" l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49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99" i="1"/>
  <c r="F98" i="1"/>
  <c r="F97" i="1"/>
  <c r="F96" i="1"/>
  <c r="F95" i="1"/>
  <c r="F91" i="1"/>
  <c r="F90" i="1"/>
  <c r="F89" i="1"/>
  <c r="F88" i="1"/>
  <c r="F87" i="1"/>
  <c r="F86" i="1"/>
  <c r="F85" i="1"/>
  <c r="F84" i="1"/>
  <c r="F83" i="1"/>
  <c r="F82" i="1"/>
  <c r="F81" i="1"/>
  <c r="F80" i="1"/>
  <c r="F72" i="1"/>
  <c r="F71" i="1"/>
  <c r="F70" i="1"/>
  <c r="F69" i="1"/>
  <c r="F68" i="1"/>
  <c r="F67" i="1"/>
  <c r="F63" i="1"/>
  <c r="F62" i="1"/>
  <c r="F61" i="1"/>
  <c r="F60" i="1"/>
  <c r="F59" i="1"/>
  <c r="F58" i="1"/>
  <c r="F152" i="1"/>
  <c r="F151" i="1"/>
  <c r="F150" i="1"/>
  <c r="F148" i="1"/>
  <c r="F147" i="1"/>
  <c r="F146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38" i="1"/>
  <c r="F37" i="1"/>
  <c r="F36" i="1"/>
  <c r="F35" i="1"/>
  <c r="F34" i="1"/>
  <c r="F33" i="1"/>
  <c r="F32" i="1"/>
  <c r="F31" i="1"/>
  <c r="F30" i="1"/>
  <c r="F26" i="1"/>
  <c r="F25" i="1"/>
  <c r="F24" i="1"/>
  <c r="F23" i="1"/>
  <c r="F22" i="1"/>
  <c r="F21" i="1"/>
  <c r="F20" i="1"/>
  <c r="F19" i="1"/>
  <c r="F18" i="1"/>
  <c r="F17" i="1"/>
  <c r="F100" i="1" l="1"/>
  <c r="F55" i="1"/>
  <c r="F64" i="1"/>
  <c r="F92" i="1"/>
  <c r="F27" i="1"/>
  <c r="F39" i="1"/>
  <c r="F76" i="1"/>
  <c r="F75" i="1"/>
  <c r="F74" i="1"/>
  <c r="F73" i="1"/>
  <c r="F13" i="1"/>
  <c r="F12" i="1"/>
  <c r="F11" i="1"/>
  <c r="F10" i="1"/>
  <c r="F77" i="1" l="1"/>
  <c r="F14" i="1"/>
  <c r="AR7" i="1"/>
</calcChain>
</file>

<file path=xl/sharedStrings.xml><?xml version="1.0" encoding="utf-8"?>
<sst xmlns="http://schemas.openxmlformats.org/spreadsheetml/2006/main" count="625" uniqueCount="481">
  <si>
    <t>(Vendor Name)</t>
  </si>
  <si>
    <t>Item Number</t>
  </si>
  <si>
    <t>Description or Approved Equal</t>
  </si>
  <si>
    <t>Unit</t>
  </si>
  <si>
    <t>Est. Qty.</t>
  </si>
  <si>
    <t>Unit $</t>
  </si>
  <si>
    <t>Total Cost</t>
  </si>
  <si>
    <t>DOZEN</t>
  </si>
  <si>
    <t>01-01-040</t>
  </si>
  <si>
    <t>PKG/60 SHEETS</t>
  </si>
  <si>
    <t>01-01-075</t>
  </si>
  <si>
    <t>PKG/500 SHTS.</t>
  </si>
  <si>
    <t>01-01-078</t>
  </si>
  <si>
    <t>01-01-080</t>
  </si>
  <si>
    <t>01-01-085</t>
  </si>
  <si>
    <t>CTN/12 PADS</t>
  </si>
  <si>
    <t>01-01-087</t>
  </si>
  <si>
    <t>PKG/12 PADS</t>
  </si>
  <si>
    <t>01-01-090</t>
  </si>
  <si>
    <t>PKG/ 500 SHTS.</t>
  </si>
  <si>
    <t>01-01-092</t>
  </si>
  <si>
    <t>PKG/100</t>
  </si>
  <si>
    <t>01-01-105</t>
  </si>
  <si>
    <t>01-01-110</t>
  </si>
  <si>
    <t>01-01-115</t>
  </si>
  <si>
    <t>01-01-140</t>
  </si>
  <si>
    <t>PKG/100 SHTS</t>
  </si>
  <si>
    <t>01-01-145</t>
  </si>
  <si>
    <t>01-01-153</t>
  </si>
  <si>
    <t>01-01-154</t>
  </si>
  <si>
    <t>01-01-155</t>
  </si>
  <si>
    <t>PKG/250 SHTS</t>
  </si>
  <si>
    <t>01-01-156</t>
  </si>
  <si>
    <t>BOX/200</t>
  </si>
  <si>
    <t>01-01-160</t>
  </si>
  <si>
    <t>PAD/70 SHTS</t>
  </si>
  <si>
    <t>BOX/25</t>
  </si>
  <si>
    <t>01-01-162</t>
  </si>
  <si>
    <t>PAD/50 SHTS</t>
  </si>
  <si>
    <t>01-01-164</t>
  </si>
  <si>
    <t>01-01-170</t>
  </si>
  <si>
    <t>01-05-001</t>
  </si>
  <si>
    <t>PKG/12</t>
  </si>
  <si>
    <t>01-05-005</t>
  </si>
  <si>
    <t>01-05-010</t>
  </si>
  <si>
    <t>01-05-013</t>
  </si>
  <si>
    <t>CTN/144</t>
  </si>
  <si>
    <t>01-05-014</t>
  </si>
  <si>
    <t>EACH</t>
  </si>
  <si>
    <t>01-05-015</t>
  </si>
  <si>
    <t>CTN/600</t>
  </si>
  <si>
    <t>01-05-026</t>
  </si>
  <si>
    <t>01-05-035</t>
  </si>
  <si>
    <t>PACK/12</t>
  </si>
  <si>
    <t>01-05-037</t>
  </si>
  <si>
    <t>01-05-040</t>
  </si>
  <si>
    <t>01-05-041</t>
  </si>
  <si>
    <t>01-05-042</t>
  </si>
  <si>
    <t>01-05-043</t>
  </si>
  <si>
    <t>01-05-044</t>
  </si>
  <si>
    <t>01-05-046</t>
  </si>
  <si>
    <t>01-05-048</t>
  </si>
  <si>
    <t>PACK/24 PADS 70 SHEETS PER PAD</t>
  </si>
  <si>
    <t>01-10-001</t>
  </si>
  <si>
    <t>BOX/1000</t>
  </si>
  <si>
    <t>01-10-005</t>
  </si>
  <si>
    <t>PACK/100</t>
  </si>
  <si>
    <t>01-10-010</t>
  </si>
  <si>
    <t>01-15-001</t>
  </si>
  <si>
    <t>BOX/100</t>
  </si>
  <si>
    <t>HANGING FOLDERS: STANDARD GREEN; 11 POINT; 1/3 CUT TAB, LETTER SIZE.</t>
  </si>
  <si>
    <t>01-15-004</t>
  </si>
  <si>
    <t>01-15-005</t>
  </si>
  <si>
    <t>SET/8</t>
  </si>
  <si>
    <t>8-POCKET POLY PORTFOLIO. SECTION COLORS RED, BLUE, WHITE AND GREEN. SCHOOL SMART 081928 OR APPROVED EQUAL.</t>
  </si>
  <si>
    <t>01-15-006</t>
  </si>
  <si>
    <t>01-15-007</t>
  </si>
  <si>
    <t>01-15-008</t>
  </si>
  <si>
    <t>01-15-009</t>
  </si>
  <si>
    <t>01-15-010</t>
  </si>
  <si>
    <t>01-15-011</t>
  </si>
  <si>
    <t>01-15-012</t>
  </si>
  <si>
    <t>01-15-013</t>
  </si>
  <si>
    <t>01-15-014</t>
  </si>
  <si>
    <t>01-15-015</t>
  </si>
  <si>
    <t>01-15-016</t>
  </si>
  <si>
    <t>01-15-017</t>
  </si>
  <si>
    <t>01-15-018</t>
  </si>
  <si>
    <t>01-15-019</t>
  </si>
  <si>
    <t>01-15-020</t>
  </si>
  <si>
    <t>01-15-021</t>
  </si>
  <si>
    <t>01-15-022</t>
  </si>
  <si>
    <t>01-15-025</t>
  </si>
  <si>
    <t>01-15-027</t>
  </si>
  <si>
    <t>01-15-035</t>
  </si>
  <si>
    <t>01-15-040</t>
  </si>
  <si>
    <t>01-20-005</t>
  </si>
  <si>
    <t>GROSS/144</t>
  </si>
  <si>
    <t>01-20-010</t>
  </si>
  <si>
    <t>01-20-015</t>
  </si>
  <si>
    <t>PRE-SHARPENED #2 SOFT LEAD PENCILS: STANDARD SIZE, SEMI - HEXAGON EDGE WITH MICROBAN. CERTIFIED NON-TOXIC. GUARANTEED LATEX-FREE ERASER. TICONDEROGA DIXON 13806. NO SUBSTITUTE.</t>
  </si>
  <si>
    <t>01-20-016</t>
  </si>
  <si>
    <t>01-20-025</t>
  </si>
  <si>
    <t>01-20-026</t>
  </si>
  <si>
    <t>01-20-027</t>
  </si>
  <si>
    <t>01-20-030</t>
  </si>
  <si>
    <t>BOX/60-72 PIECES</t>
  </si>
  <si>
    <t>01-20-035</t>
  </si>
  <si>
    <t>01-20-036</t>
  </si>
  <si>
    <t>01-21-003</t>
  </si>
  <si>
    <t>BOX/12</t>
  </si>
  <si>
    <t>01-21-004</t>
  </si>
  <si>
    <t>01-21-005</t>
  </si>
  <si>
    <t>01-21-006</t>
  </si>
  <si>
    <t>01-21-007</t>
  </si>
  <si>
    <t>01-21-010</t>
  </si>
  <si>
    <t>HIGHLIGHTER - TANK STYLE: CHISEL TIP YELLOW. 12 TO A PACK. SHARPIE 25025. NO SUBSTITUTE.</t>
  </si>
  <si>
    <t>01-22-003</t>
  </si>
  <si>
    <t>HIGHLIGHTER - TANK STYLE: CHISEL TIP ASSORTED COLOR SET. 12 TO A PACK. SHARPIE 25053. NO SUBSTITUTE.</t>
  </si>
  <si>
    <t>01-22-004</t>
  </si>
  <si>
    <t>01-25-010</t>
  </si>
  <si>
    <t>01-25-015</t>
  </si>
  <si>
    <t>01-25-016</t>
  </si>
  <si>
    <t>YARDSTICKS: WOODEN, VARNISHED. 1-1/8” WIDE. SCALED ON BOTH SIDES. HAS 1/8” DIVISION AND FRACTIONS OF A YARD.</t>
  </si>
  <si>
    <t>01-25-020</t>
  </si>
  <si>
    <t>01-25-025</t>
  </si>
  <si>
    <t>INVISIBLE TAPE IN DISPENSER: WRITE-ON, 3/4” x 300”. 3M 105. NO SUBSTITUTE.</t>
  </si>
  <si>
    <t>01-35-001</t>
  </si>
  <si>
    <t>01-35-005</t>
  </si>
  <si>
    <t>01-35-015</t>
  </si>
  <si>
    <t>01-35-019</t>
  </si>
  <si>
    <t>01-35-020</t>
  </si>
  <si>
    <t>01-35-023</t>
  </si>
  <si>
    <t>PKG/ 4 ROLLS</t>
  </si>
  <si>
    <t>01-35-025</t>
  </si>
  <si>
    <t>ROLL</t>
  </si>
  <si>
    <t>01-35-030</t>
  </si>
  <si>
    <t>PACK/6</t>
  </si>
  <si>
    <t>01-35-035</t>
  </si>
  <si>
    <t>PACK/30</t>
  </si>
  <si>
    <t>01-35-040</t>
  </si>
  <si>
    <t>EACH PACK</t>
  </si>
  <si>
    <t>01-35-041</t>
  </si>
  <si>
    <t>REMOVABLE MOUNTING POSTER PUTTY, 2 OZ PACKAGE. WHITE. MUST BE REUSABLE AND HOLD UP TO 1 LB.</t>
  </si>
  <si>
    <t>01-35-050</t>
  </si>
  <si>
    <t>01-40-001</t>
  </si>
  <si>
    <t>01-40-019</t>
  </si>
  <si>
    <t>01-40-030</t>
  </si>
  <si>
    <t>01-40-031</t>
  </si>
  <si>
    <t>01-40-032</t>
  </si>
  <si>
    <t>01-40-033</t>
  </si>
  <si>
    <t>01-40-034</t>
  </si>
  <si>
    <t>01-40-040</t>
  </si>
  <si>
    <t>SET/4</t>
  </si>
  <si>
    <t>01-40-041</t>
  </si>
  <si>
    <t>01-40-043</t>
  </si>
  <si>
    <t>HALF STRIP STAPLER: OPEN CHANNEL LOADING, NON-SKID, POSITIVE LATCH RELEASE, HOLDS 105 STANDARD STAPLES, MUST OPEN FLAT. SWINGLINE 711 W/ R OR BOSTITCH B400 OR APPROVED EQUAL.</t>
  </si>
  <si>
    <t>01-45-001</t>
  </si>
  <si>
    <t>FULL STRIP STAPLER: ANVIL ROTATES FOR STAPLING OR TACKING, FULL RUBBER FOOT. BOSTITCH B440 OR APPROVED EQUAL. MUST OPEN FLAT.</t>
  </si>
  <si>
    <t>01-45-003</t>
  </si>
  <si>
    <t>01-45-005</t>
  </si>
  <si>
    <t>BOX/5M</t>
  </si>
  <si>
    <t>STAPLE REMOVER. STAPLES FLAT STAPLE REMOVER. STAPLES 317313 OR APPROVED EQUAL.</t>
  </si>
  <si>
    <t>01-45-006</t>
  </si>
  <si>
    <t>01-45-007</t>
  </si>
  <si>
    <t>01-55-001</t>
  </si>
  <si>
    <t>01-55-005</t>
  </si>
  <si>
    <t>RUBBER BANDS, ASSORTED SIZES.</t>
  </si>
  <si>
    <t>01-55-010</t>
  </si>
  <si>
    <t>SMALL METAL BINDER CLIPS: 3/4 INCH WITH 3/8 INCH CAPACITY; BLACK</t>
  </si>
  <si>
    <t>01-55-012</t>
  </si>
  <si>
    <t>MEDIUM METAL BINDER CLIPS: 1 1/4 INCH WITH 5/8 INCH CAPACITY; BLACK</t>
  </si>
  <si>
    <t>01-55-013</t>
  </si>
  <si>
    <t>LARGE METAL BINDER CLIPS: 2 INCH SIZE WITH 1 INCH CAPACITY; BLACK.</t>
  </si>
  <si>
    <t>01-55-014</t>
  </si>
  <si>
    <t>ASSORTED METAL BINDER CLIPS: BLACK.</t>
  </si>
  <si>
    <t>01-55-015</t>
  </si>
  <si>
    <t>PKG/60</t>
  </si>
  <si>
    <t>T - PINS 1- 1/4 INCH: 100/BOX.</t>
  </si>
  <si>
    <t>01-55-020</t>
  </si>
  <si>
    <t>PUSH PINS. 1/2” PLASTIC HEADS W/ 3/8” STEEL POINTS. FOR USE ON BULLETIN BOARDS. ASSORTED COLORS.</t>
  </si>
  <si>
    <t>01-55-022</t>
  </si>
  <si>
    <t>PUSH PINS. 1/2” PLASTIC HEADS W/ 3/8” STEEL POINTS. FOR USE ON BULLETIN BOARDS. CLEAR, TRANSPARENT.</t>
  </si>
  <si>
    <t>01-55-023</t>
  </si>
  <si>
    <t>01-55-025</t>
  </si>
  <si>
    <t>BRASS FASTENERS -ROUND HEAD; 1 INCH.</t>
  </si>
  <si>
    <t>01-55-030</t>
  </si>
  <si>
    <t>BRASS FASTENERS -ROUND HEAD; 1 1/2 INCH.</t>
  </si>
  <si>
    <t>01-55-031</t>
  </si>
  <si>
    <t>HEAVY DUTY STEEL MAGNETIC CLIPS 1 1/4” W. X-ACTO BULLDOG EPI2026 OR APPROVED EQUAL.</t>
  </si>
  <si>
    <t>01-55-033</t>
  </si>
  <si>
    <t>BOX/18</t>
  </si>
  <si>
    <t>METAL BOOK RINGS. 1” CAPACITY. ACCO BRANDS ACC72202. NO SUBSTITUTE.</t>
  </si>
  <si>
    <t>01-55-035</t>
  </si>
  <si>
    <t>01-55-036</t>
  </si>
  <si>
    <t>CORRECTION FLUID: FAST DRY; FOAM APPLICATOR. 22 ML FLUID. SANFORD CORRECTION FLUID - LIQUID PAPER OR APPROVED EQUAL.</t>
  </si>
  <si>
    <t>01-55-040</t>
  </si>
  <si>
    <t>CTN/12</t>
  </si>
  <si>
    <t>01-55-041</t>
  </si>
  <si>
    <t>PACK/10</t>
  </si>
  <si>
    <t>ECONOMY ROUND 3 RING PRESENTATION BINDER: 1/2 INCH CAPACITY. WHITE.</t>
  </si>
  <si>
    <t>01-56-001</t>
  </si>
  <si>
    <t>ECONOMY ROUND 3 RING PRESENTATION BINDER: 1 INCH CAPACITY. WHITE.</t>
  </si>
  <si>
    <t>01-56-002</t>
  </si>
  <si>
    <t>ECONOMY ROUND 3 RING PRESENTATION BINDER: 2 INCH CAPACITY. WHITE.</t>
  </si>
  <si>
    <t>01-56-003</t>
  </si>
  <si>
    <t>ECONOMY ROUND 3 RING PRESENTATION BINDER: 3 INCH CAPACITY. WHITE.</t>
  </si>
  <si>
    <t>01-56-004</t>
  </si>
  <si>
    <t>ECONOMY ROUND 3 RING PRESENTATION BINDER: 1/2 INCH CAPACITY. BLACK.</t>
  </si>
  <si>
    <t>01-56-005</t>
  </si>
  <si>
    <t>ECONOMY ROUND 3 RING PRESENTATION BINDER: 1 INCH CAPACITY. BLACK.</t>
  </si>
  <si>
    <t>01-56-006</t>
  </si>
  <si>
    <t>ECONOMY ROUND 3 RING PRESENTATION BINDER: 2 INCH CAPACITY. BLACK.</t>
  </si>
  <si>
    <t>01-56-007</t>
  </si>
  <si>
    <t>ECONOMY ROUND 3 RING PRESENTATION BINDER: 1 1/2 INCH CAPACITY. WHITE.</t>
  </si>
  <si>
    <t>01-56-013</t>
  </si>
  <si>
    <t>BINDING COMBS: PLASTIC; BLACK; 1/4 INCH SPINE DIAMETER. 25 SHEET CAPACITY.</t>
  </si>
  <si>
    <t>01-56-020</t>
  </si>
  <si>
    <t>BINDING COMBS: PLASTIC; BLACK; 3/8 INCH SPINE DIAMETER. 55 SHEET CAPACITY.</t>
  </si>
  <si>
    <t>01-56-021</t>
  </si>
  <si>
    <t>BINDING COMBS: PLASTIC; BLACK; 1/2 INCH SPINE DIAMETER. 85 SHEET CAPACITY.</t>
  </si>
  <si>
    <t>01-56-022</t>
  </si>
  <si>
    <t>BINDING COMBS: PLASTIC; BLACK; 3/4 INCH. SPINE DIAMETER. 150 SHEET CAPACITY.</t>
  </si>
  <si>
    <t>01-56-023</t>
  </si>
  <si>
    <t>01-60-005</t>
  </si>
  <si>
    <t>BOX/500</t>
  </si>
  <si>
    <t>01-60-008</t>
  </si>
  <si>
    <t>01-60-010</t>
  </si>
  <si>
    <t>01-60-015</t>
  </si>
  <si>
    <t>01-60-025</t>
  </si>
  <si>
    <t>01-60-028</t>
  </si>
  <si>
    <t>01-60-030</t>
  </si>
  <si>
    <t>BOX/3000</t>
  </si>
  <si>
    <t>01-60-032</t>
  </si>
  <si>
    <t>01-60-035</t>
  </si>
  <si>
    <t>BOX/1500</t>
  </si>
  <si>
    <t>01-60-040</t>
  </si>
  <si>
    <t>01-60-041</t>
  </si>
  <si>
    <t>01-65-005</t>
  </si>
  <si>
    <t>CASE/ 36 BOXES</t>
  </si>
  <si>
    <t>01-65-008</t>
  </si>
  <si>
    <t>ALKALINE BATTERY SIZE AAA; 1.5 VOLT; GUARANTEED. BULK PACKAGE (MINIMUM 24 COUNT).</t>
  </si>
  <si>
    <t>01-65-010</t>
  </si>
  <si>
    <t>PKG./24</t>
  </si>
  <si>
    <t>ALKALINE BATTERY SIZE AA; 1.5 VOLT; GUARANTEED. BULK PACKAGE (MINIMUM 24 COUNT).</t>
  </si>
  <si>
    <t>01-65-012</t>
  </si>
  <si>
    <t>ALKALINE BATTERY SIZE C; 1.5 VOLT; GUARANTEED. BULK PACKAGE (MINIMUM 12 COUNT).</t>
  </si>
  <si>
    <t>01-65-014</t>
  </si>
  <si>
    <t>PKG./12</t>
  </si>
  <si>
    <t>ALKALINE BATTERY SIZE D; 1.5 VOLT; GUARANTEED. BULK PACKAGE (MINIMUM 12 COUNT).</t>
  </si>
  <si>
    <t>01-65-016</t>
  </si>
  <si>
    <t>ALKALINE BATTERY SIZE 9 VOLT; GUARANTEED. BULK PACKAGE (MINIMUM 12 COUNT).</t>
  </si>
  <si>
    <t>01-65-018</t>
  </si>
  <si>
    <t>01-80-010</t>
  </si>
  <si>
    <t>01-80-011</t>
  </si>
  <si>
    <t>01-85-016</t>
  </si>
  <si>
    <t>CATEGORY A</t>
  </si>
  <si>
    <t>Approved equal brand, model #, pg # (attach specs)</t>
  </si>
  <si>
    <t>CATEGORY B</t>
  </si>
  <si>
    <t>TOTAL FOR CATEGORY A:</t>
  </si>
  <si>
    <t>TOTAL FOR CATEGORY B:</t>
  </si>
  <si>
    <t>CATEGORY C</t>
  </si>
  <si>
    <t>TOTAL FOR CATEGORY C:</t>
  </si>
  <si>
    <t>CATEGORY D</t>
  </si>
  <si>
    <t>TOTAL FOR CATEGORY D:</t>
  </si>
  <si>
    <t>CATEGORY E</t>
  </si>
  <si>
    <t>TOTAL FOR CATEGORY E:</t>
  </si>
  <si>
    <t>CATEGORY F</t>
  </si>
  <si>
    <t>TOTAL FOR CATEGORY F:</t>
  </si>
  <si>
    <t>CATEGORY G</t>
  </si>
  <si>
    <t>TOTAL FOR CATEGORY G:</t>
  </si>
  <si>
    <t>CATEGORY Z</t>
  </si>
  <si>
    <t>01-05-049</t>
  </si>
  <si>
    <t>01-40-020</t>
  </si>
  <si>
    <t>01-01-081</t>
  </si>
  <si>
    <t>PKG/200 SHTS.</t>
  </si>
  <si>
    <t>01-01-084</t>
  </si>
  <si>
    <t>HEAVYWEIGHT SHEET PROTECTORS 11” X 8-1/2”: C-LINE CLI62067 OR APPROVED EQUAL.</t>
  </si>
  <si>
    <t>MARBLE COMPOSITION BOOK 9-3/4” X 7-1/2”: 100 SHEETS (200 PAGES). PRIMARY JOURNAL WITH DOTTED CENTER LINES TO TEACH PENMANSHIP FOR GRADES K-2. MEAD ITEM 09554 OR APPROVED EQUAL.</t>
  </si>
  <si>
    <t>01-05-531</t>
  </si>
  <si>
    <t>UNSHARPENED STANDARD SIZE TIPPED #2 DEGREE PENCIL: BEST QUALITY, SEMI - HEXAGON EDGE WITH BRASS FERRULE AND GUARANTEED LATEX FREE ERASER, BONDED LEAD. “LATEX-FREE” MUST BE PRINTED ON PRODUCT AND/OR PACKAGING. TICONDEROGA DIXON 13882. NO SUBSTITUTE.</t>
  </si>
  <si>
    <t>SHARPENER, PENCIL &amp; CRAYON, DBL BARREL CANISTER.</t>
  </si>
  <si>
    <t>TAPE DISPENSER: WEIGHTED. NON-SLIP RUBBER BASE. HOLDS UP TO 3/4” WIDE, 1” CORE TAPE.</t>
  </si>
  <si>
    <t>BLUE PAINTER’S TAPE 1 INCH X 60 YARDS: EASY REMOVAL. DOES NOT HARM PAINT. 3M SCOTCH BLUE MASKING TAPE 20901A4X OR APPROVED EQUAL.</t>
  </si>
  <si>
    <t>DUCT TAPE 2 INCH WIDE X 60 YARDS: MINIMUM .9MIL. SEAL-IT GLD22105 OR APPROVED EQUAL.</t>
  </si>
  <si>
    <t>CLEAR GLUE STICKS: NONTOXIC, ACID-FREE. APPROX .24 OZ. ELMERS E556. NO SUBSTITUTE.</t>
  </si>
  <si>
    <t>01-40-042</t>
  </si>
  <si>
    <t>01-40-044</t>
  </si>
  <si>
    <t>METAL BOOK RINGS. 1-1/2” CAPACITY. ACCO BRANDS ACC72204. NO SUBSTITUTE.</t>
  </si>
  <si>
    <t>01-65-006</t>
  </si>
  <si>
    <t>01-65-007</t>
  </si>
  <si>
    <t>01-65-100</t>
  </si>
  <si>
    <t>WATER SOLUBLE 4- COLOR PEN SET - FINE TIP: GREEN, RED, BLUE AND BLACK FOR TRANSPARENCY FILM. EXPO SANFORD 16074 OR APPROVED EQUAL.</t>
  </si>
  <si>
    <t>01-01-002</t>
  </si>
  <si>
    <t>MULTI-PURPOSE COPY PAPER - WHITE 8-1/2” X 11”, 20 LB. FOR COPIERS, LASER, INKJET, FAX AND OFFSET PRESSES [AUGUST DELIVERY]. HARD SURFACED, MOISTURE RESISTANT WRAP. MINIMUM 88 BRIGHTNESS.</t>
  </si>
  <si>
    <t>CTN/10 REAMS</t>
  </si>
  <si>
    <t>01-01-003</t>
  </si>
  <si>
    <t>MULTI-PURPOSE COPY PAPER - WHITE 8-1/2” X 11”, 20 LB. FOR COPIERS, LASER, INKJET, FAX AND OFFSET PRESSES [NOVEMBER DELIVERY]. HARD SURFACED, MOISTURE RESISTANT WRAP. MINIMUM 88 BRIGHTNESS.</t>
  </si>
  <si>
    <t>01-01-004</t>
  </si>
  <si>
    <t>MULTI-PURPOSE COPY PAPER - WHITE 8-1/2” X 11”, 20 LB. FOR COPIERS, LASER, INKJET, FAX AND OFFSET PRESSES [FEBRUARY DELIVERY]. HARD SURFACED, MOISTURE RESISTANT WRAP. MINIMUM 88 BRIGHTNESS.</t>
  </si>
  <si>
    <t>01-01-005</t>
  </si>
  <si>
    <t>MULTI-PURPOSE COPY PAPER - WHITE 8-1/2” X 11”, 20 LB. FOR COPIERS, LASER, INKJET, FAX AND OFFSET PRESSES [MAY DELIVERY]. HARD SURFACED, MOISTURE RESISTANT WRAP. MINIMUM 88 BRIGHTNESS.</t>
  </si>
  <si>
    <t>01-01-006</t>
  </si>
  <si>
    <t>MULTI-PURPOSE COPY PAPER - CANARY 8-1/2” X 11”, 20 LB. FOR COPIERS, LASER, INKJET, FAX AND OFFSET PRESSES. HARD SURFACED, MOISTURE RESISTANT WRAP. </t>
  </si>
  <si>
    <t>01-01-007</t>
  </si>
  <si>
    <t>MULTI-PURPOSE COPY PAPER - BLUE 8-1/2” X 11”, 20 LB. FOR COPIERS, LASER, INKJET, FAX AND OFFSET PRESSES. HARD SURFACED, MOISTURE RESISTANT WRAP. </t>
  </si>
  <si>
    <t>01-01-008</t>
  </si>
  <si>
    <t>MULTI-PURPOSE COPY PAPER - SALMON 8-1/2” X 11”, 20 LB. FOR COPIERS, LASER, INKJET, FAX AND OFFSET PRESSES. HARD SURFACED, MOISTURE RESISTANT WRAP.</t>
  </si>
  <si>
    <t>01-01-009</t>
  </si>
  <si>
    <t>MULTI-PURPOSE COPY PAPER - GREEN 8-1/2” X 11”, 20 LB. FOR COPIERS, LASER, INKJET, FAX AND OFFSET PRESSES. HARD SURFACED, MOISTURE RESISTANT WRAP.</t>
  </si>
  <si>
    <t>01-01-010</t>
  </si>
  <si>
    <t>MULTI-PURPOSE COPY PAPER - GOLDENROD 8-1/2” X 11”, 20 LB. FOR COPIERS, LASER, INKJET, FAX AND OFFSET PRESSES. HARD SURFACED, MOISTURE RESISTANT WRAP.</t>
  </si>
  <si>
    <t>01-01-012</t>
  </si>
  <si>
    <t>MULTI-PURPOSE COPY PAPER - PINK 8-1/2” X 11”, 20 LB. FOR COPIERS, LASER, INKJET, FAX AND OFFSET PRESSES. HARD SURFACED, MOISTURE RESISTANT WRAP.</t>
  </si>
  <si>
    <t>01-01-013</t>
  </si>
  <si>
    <t>MULTI-PURPOSE COPY PAPER - CHERRY 8-1/2” X 11”, 20 LB. FOR COPIERS, LASER, INKJET, FAX AND OFFSET PRESSES. HARD SURFACED, MOISTURE RESISTANT WRAP.</t>
  </si>
  <si>
    <t>01-01-014</t>
  </si>
  <si>
    <t>MULTI-PURPOSE COPY PAPER - LILAC 8-1/2” X 11”, 20 LB. FOR COPIERS, LASER, INKJET, FAX AND OFFSET PRESSES. HARD SURFACED, MOISTURE RESISTANT WRAP.</t>
  </si>
  <si>
    <t>01-01-020</t>
  </si>
  <si>
    <t>MULTI-PURPOSE COPY PAPER - WHITE 8-1/2” X 14”, 20 LB. FOR COPIERS, LASER, INKJET, FAX AND OFFSET PRESSES. HARD SURFACED, MOISTURE RESISTANT WRAP. 500 SHEETS PER REAM.</t>
  </si>
  <si>
    <t>01-01-030</t>
  </si>
  <si>
    <t>MULTI-PURPOSE COPY PAPER - WHITE 11” X 17”, 20 LB. FOR COPIERS, LASER, INKJET, FAX AND OFFSET PRESSES. HARD SURFACED, MOISTURE RESISTANT WRAP. 500 SHEETS PER REAM.</t>
  </si>
  <si>
    <t>CTN/5 REAMS</t>
  </si>
  <si>
    <t>SELF-STICK REMOVABLE ADHESIVE NOTES: 1-1/2” X 2”. YELLOW. 100 SHEETS PER PAD.</t>
  </si>
  <si>
    <t>SELF-STICK POP-UP REMOVABLE ADHESIVE NOTES: 3” X 3”. YELLOW. TO BE USED IN POP-UP DISPENSER. 100 SHEETS PER PAD.</t>
  </si>
  <si>
    <t>01-05-047</t>
  </si>
  <si>
    <t>PREMIUM POST-IT® POP-UP REMOVABLE ADHESIVE NOTES: 3” X 3” : YELLOW. TO BE USED IN POP-UP DISPENSER. 100 SHEETS PER PAD. POST-IT® ITEM R330-YW. NO SUBSTITUTE.</t>
  </si>
  <si>
    <t>POST-IT®ADHESIVE NOTES: 1-1/2” X 2”; YELLOW. 100 SHEETS PER PAD. POST-IT® ITEM 653-24VAD-B. NO SUBSTITUTE.</t>
  </si>
  <si>
    <t>BALLPOINT STICK PENS: BLACK MEDIUM POINT. NONREFILLABLE. BIC ROUND STIC BIC GSM11-BK OR PAPERMATE EAGLE PAP70613. NO SUBSTITUTE.</t>
  </si>
  <si>
    <t>BALLPOINT STICK PENS: BLUE MEDIUM POINT. NONREFILLABLE. BIC ROUND STIC BIC GSM11-BLU OR PAPERMATE EAGLE PAP70614. NO SUBSTITUTE.</t>
  </si>
  <si>
    <t>BALLPOINT STICK PENS: RED MEDIUM POINT. NONREFILLABLE. BIC ROUND STIC BIC GSM11-RED. NO SUBSTITUTE.</t>
  </si>
  <si>
    <t>BALLPOINT COUNTER PENS; BLACK MEDIUM POINT. INCLUDES PEN, BASE, CHAIN. PREVENTA PMC-05057. NO SUBSTITUTE.</t>
  </si>
  <si>
    <t>SNAP-ON REFILL FOR PREVENTA STANDARD COUNTER PEN: BLACK MEDIUM POINT. PREVENTA PMC-05058. NO SUBSTITUTE.</t>
  </si>
  <si>
    <t>BALLPOINT RETRACTABLE PENS: BLACK MEDIUM POINT. NONREFILLABLE; BIC CLIC STIC BIC CSM11-BLK. NO SUBSTITUTE.</t>
  </si>
  <si>
    <t>WHITEBOARD / DRY ERASE BOARD LIQUID CLEANER. CERTIFIED AP NON-TOXIC. 8 OZ, BOTTLE. SANFORD EXPO 81803. NO SUBSTITUTE.</t>
  </si>
  <si>
    <t>MARKERBOARD ERASER 5 X 2 X 1. CLEANS UP W/ SOAP AND WATER. SANFORD EXPO 81505. NO SUBSTITUTE.</t>
  </si>
  <si>
    <t>LOW ODOR DRY ERASE MARKER, FINE POINT, BLACK. CERTIFIED NON-TOXIC. SANFORD EXPO 86001. NO SUBSTITUTE.</t>
  </si>
  <si>
    <t>LOW ODOR DRY ERASE MARKER - BLACK - CHISEL TIP. CERTIFIED NON-TOXIC, CHILD-SAFE CAP. SANFORD EXPO 80001. NO SUBSTITUTE.</t>
  </si>
  <si>
    <t>LOW ODOR DRY ERASE MARKER - RED - CHISEL TIP. CERTIFIED NON-TOXIC, CHILD-SAFE CAP. SANFORD EXPO 80002. NO SUBSTITUTE.</t>
  </si>
  <si>
    <t>LOW ODOR DRY ERASE MARKER - BLUE - CHISEL TIP. CERTIFIED NON-TOXIC, CHILD-SAFE CAP. SANFORD EXPO 80003. NO SUBSTITUTE.</t>
  </si>
  <si>
    <t>LOW ODOR DRY ERASE MARKER - GREEN - CHISEL TIP. CERTIFIED NON-TOXIC, CHILD-SAFE CAP. SANFORD EXPO 80004. NO SUBSTITUTE.</t>
  </si>
  <si>
    <t>LOW ODOR DRY ERASE MARKER - PURPLE - CHISEL TIP. CERTIFIED NON-TOXIC, CHILD-SAFE CAP. SANFORD EXPO 80008. NO SUBSTITUTE.</t>
  </si>
  <si>
    <t>LOW ODOR DRY ERASE MARKER 4 - COLOR SET CHISEL TIP. BLACK, RED, BLUE AND GREEN, CERTIFIED NON-TOXIC, CHILD-SAFE CAP. SANFORD EXPO 80074. NO SUBSTITUTE.</t>
  </si>
  <si>
    <t>LOW ODOR DRY ERASE MARKER 8 - COLOR SET CHISEL TIP: BLACK, RED, BLUE, GREEN, YELLOW, ORANGE, BROWN AND PURPLE. CERTIFIED NON-TOXIC, CHILD-SAFE CAP. SANFORD EXPO 80078. NO SUBSTITUTE.</t>
  </si>
  <si>
    <t>ASSORTED FADELESS ART PAPER. 12” X 18”. 20-COLOR VARIETY PACK. WEIGHT 50 LBS. PACON 57504. NO SUBSTITUTE.</t>
  </si>
  <si>
    <t>LINED WHITE COMPOSITION / FILLER PAPER 8” X 10-1/2”: 3-HOLE PUNCHED, COLLEGE RULED, SHORT WAY: WHITE SULFITE, SUBSTANCE 16, WITH RED MARGINS. 200 SHEETS PER PACKAGE.</t>
  </si>
  <si>
    <t>SPIRAL BOUND NOTEBOOK, PERFORATED, COLLEGE RULE, 8 1/2 X 11, WHITE, 100 SHEETS.</t>
  </si>
  <si>
    <t>01-01-120</t>
  </si>
  <si>
    <t>EACH/ 25 SHTS.</t>
  </si>
  <si>
    <t>01-01-130</t>
  </si>
  <si>
    <t>JUMBO RULED MANILLA TAGBOARD 24” X 36”. MIN. WEIGHT: 100 LBS. RULED ON BOTH SIDES, 1-1/2” SPACING, 3/4” IN MIDLINE AND 2-HOLE PUNCHED FOR HANGING. PACON 316270 OR APPROVED EQUAL.</t>
  </si>
  <si>
    <t>PKG/100 SHTS.</t>
  </si>
  <si>
    <t>01-01-150</t>
  </si>
  <si>
    <t>PASTEL COLORED CARDSTOCK 8-1/2” X 11”; 5-COLOR ASSORTMENT. WEIGHT 65 LBS. PACON 101315 OR APPROVED EQUAL.</t>
  </si>
  <si>
    <t>WHITE CARDSTOCK 8-1/2” X 11”. WEIGHT 65 LBS. PACON 101188 OR APPROVED EQUAL.</t>
  </si>
  <si>
    <t>COLORED CARDSTOCK 8-1/2” X 11”: 5-COLOR ASSORTMENT. WEIGHT 65 LB. ASTROBRIGHTS 507447 OR APPROVED EQUAL.</t>
  </si>
  <si>
    <t>POST-IT® SUPER STICKY EASEL PAD, 25 IN. X 30 IN. SHEETS, YELLOW PAPER WITH LINES, 30 SHEETS/PAD. POST-IT® MMM561 OR APPROVED EQUAL.</t>
  </si>
  <si>
    <t>2 PADS/PACK</t>
  </si>
  <si>
    <t>PKG/24</t>
  </si>
  <si>
    <t>ELAN RECORD BOOK 8-1/2” X 11”: CONTAINS A TEACHER’S DAILY SCHEDULE, SUPPLEMENTARY DATA SHEETS &amp; GRADE RECORDING SHEETS. ELAN EXCELLO. NO SUBSTITUTE.</t>
  </si>
  <si>
    <t>STENO NOTEBOOK: 6” X 9”; 80 WHITE PAGES.</t>
  </si>
  <si>
    <t>UNDATED LESSON PLAN BOOK, CLASS PERIODS: 7/DAY. SIZE 8-1/2” X 11”. ELAN W101 OR APPROVED EQUAL.</t>
  </si>
  <si>
    <t>NOTEBOOK, WIRED, WIDE RULED, 1 SUBJECT, PERF, 3 HOLE, 70 CT ASST.</t>
  </si>
  <si>
    <t>RULED INDEX CARDS 4 X 6: WHITE, , 100 WRAPPED. UNIVERSAL UNV47230 OR APPROVED EQUAL.</t>
  </si>
  <si>
    <t>RULED INDEX CARDS 5 X 8: WHITE, 100 WRAPPED. UNIVERSAL UNV47250 OR APPROVED EQUAL.</t>
  </si>
  <si>
    <t>HANGING FOLDERS: STANDARD GREEN; 11 POINT; EXPANSION - 2” BOTTOM PRESSBOARD. LETTER SIZE. UNIVERSAL UNV14142 OR APPROVED EQUAL.</t>
  </si>
  <si>
    <t>TRIANGULAR BARREL SHAPED BEGINNER’S PENCIL #2 W/ GUARANTEED LATEX FREE ERASER: NON-TOXIC COLORED BARREL, “LATEX FREE” MUST BE PRINTED ON PRODUCT AND/OR PACKAGING. TICONDEROGA DIXON 13082 OR APPROVED EQUAL.</t>
  </si>
  <si>
    <t>BOX/36</t>
  </si>
  <si>
    <t>PENCIL SHARPENER: HIGH VOLUME COMMERCIAL ELECTRIC PENCIL SHARPENER. BEIGE OR BLACK. X-ACTO 1606. NO SUBSTITUTE.</t>
  </si>
  <si>
    <t>ELECTRIC PENCIL SHARPENER. QUIETSHARP EXECUTIVE. BOSTITCH EPS8HD-BLK. NO SUBSTITUTE.</t>
  </si>
  <si>
    <t>LATEX-FREE BLOCK ERASERS: SOFT, PINK, PLIABLE, FREE FROM GRIT, 60-72 PIECES TO A POUND BOX. “LATEX-FREE” MUST BE PRINTED ON PRODUCT AND PACKAGING. CHARLES LEONARD 71556. NO SUBSTITUTE.</t>
  </si>
  <si>
    <t>LATEX-FREE ERASER CAPS FOR PENCILS: TO FIT STD. DIA. PENCIL. “LATEX-FREE” MUST BE PRINTED ON PRODUCT AND PACKAGING. CHARLES LEONARD 71544 OR APPROVED EQUAL.</t>
  </si>
  <si>
    <t>PRIMARY RULER 30 CM: ONE EDGE GIVES CM MARKINGS AND NUMBERS, THE OTHER EDGE GIVES GRAPHIC AND TACTILE CM, MOLDED-IN RAISED MARKINGS, STURDY PLASTIC, BUILT IN HANDLE.</t>
  </si>
  <si>
    <t>METERSTICKS: WOODEN. VARNISHED. 1” WIDE. SCALED IN CENTIMETERES. DIVIDED ON BOTH SIDES, MILLIMETERS ON ONE SIDE AND INCHES DIVIDED INTO EIGHTHS ON THE OTHER.</t>
  </si>
  <si>
    <t>INVISIBLE TAPE 3/4 INCH X 36 YDS: 1 INCH CORE WRITE-ON. 3M 6200. NO SUBSTITUTE.</t>
  </si>
  <si>
    <t>TRANSPARENT TAPE 3/4 INCH X 36 YDS: 1 INCH CORE GLOSSY FINISH. 3M 5910. NO SUBSTITUTE.</t>
  </si>
  <si>
    <t>MASKING TAPE 3/4 INCH X 60 YARDS. BEIGE. 3M 234 OR APPROVED EQUAL.</t>
  </si>
  <si>
    <t>PACKAGING TAPE: CLEAR VIEW. APPROX. 2 INCH X 55 YDS. 3 INCH CORE. MINIMUM 1.6 MIL THICK.</t>
  </si>
  <si>
    <t>VELCRO HOOK AND LOOP TAPE ROLL: 2” X 15 FT. WHITE WITH RUBBER BASED ADHESIVE BACKING. VELCRO 90198 OR APPROVED EQUAL.</t>
  </si>
  <si>
    <t>VELCRO STICK-BACK HOOK AND LOOP DOT FASTENERS. 5/8”, WHITE. VELCRO 90204 OR APPROVED EQUAL.</t>
  </si>
  <si>
    <t>MAGNETIC WHITEBOARD ERASER, 2 X 4 INCHES, YELLOW HANDLE, BLACK FOAM. SCHOOL SMART 084465 OR APPROVED EQUAL.</t>
  </si>
  <si>
    <t>STAPLES STANDARD. SWINGLINE SWI35108 OR STANLEY 321841 ONLY. NO SUBSTITUTE.</t>
  </si>
  <si>
    <t>STAPLE REMOVER: RUST-PROOF STEEL JAWS REMOVE STAPLES EASILY WITHOUT DAMAGING PAPER. SWINGLINE S7038101 OR APPROVED EQUAL.</t>
  </si>
  <si>
    <t>PAPER CLIPS GEM #1. 100/BOX.</t>
  </si>
  <si>
    <t>PAPER CLIPS JUMBO. 100/BOX.</t>
  </si>
  <si>
    <t>BAG/1/4LB</t>
  </si>
  <si>
    <t>CLIPBOARD 9 X 12-1/2 : SMOOTH HARDBOARD FINISH ON BOTH SIDES W/BEVELED EDGES.</t>
  </si>
  <si>
    <t>PLAIN WHITE ENVELOPES #10 : 4-1/8 X 9-1/4 WHITE SULFITE RECYCLED PAPER, SUBSTANCE 24, GUMMED FLAP, DIAGONAL SEAM.</t>
  </si>
  <si>
    <t>KRAFT CLASP ENVELOPES 6-1/2 X 9-1/2: SUBSTANCE 28, GUMMED FLAP, METAL CLASP.</t>
  </si>
  <si>
    <t>KRAFT CLASP ENVELOPES 9 X 12: SUBSTANCE 28, GUMMED FLAP, METAL CLASP.</t>
  </si>
  <si>
    <t>CLASP ENVELOPES 10 X 13: SUBSTANCE 28, GUMMED FLAP, METAL CLASP.</t>
  </si>
  <si>
    <t>INTER- DEPARTMENT ENVELOPES 10 X 13: PRINTED STANDARD FORM, PUNCHED HOLES, BUTTON &amp; STRING CLOSURE, SUBSTANCE 28, KRAFT STOCK.</t>
  </si>
  <si>
    <t>INTER-DEPARTMENT ENVELOPES APPROXIMATE 4-1/2 X 10-3/8: PRINTED STANDARD FORM, PUNCHED HOLES, UNGUMMED FLAP, SUBSTANCE 28, NATIONAL ENVELOPE STOCK.</t>
  </si>
  <si>
    <t>01-60-042</t>
  </si>
  <si>
    <t>PACK/250</t>
  </si>
  <si>
    <t>01-65-001</t>
  </si>
  <si>
    <t>2-GALLON SIZED PLASTIC STORAGE BAGS. RESEALABLE. BOX OF 10 TO 12. *NEW*</t>
  </si>
  <si>
    <t>BOX/10 TO 12</t>
  </si>
  <si>
    <t>PREMIUM FACIAL TISSUE 2-PLY WHITE: MINIMUM 144 CT TISSUE/BOX.</t>
  </si>
  <si>
    <t>GALLON SIZED PLASTIC STORAGE BAGS. RESEALABLE. BOX OF 30 TO 60.</t>
  </si>
  <si>
    <t>BOX/30 TO 60</t>
  </si>
  <si>
    <t>01-65-101</t>
  </si>
  <si>
    <t>LAMINATING FILM 25 in. x 500 ft. x 1.5 MIL. WT. STD., 1-INCH POLY-IN CORE (FOR GBC LAMINATORS EXCEPT FOR PINNACLE 27EX). BOX OF 2.</t>
  </si>
  <si>
    <t>2 PACK</t>
  </si>
  <si>
    <t>LAMINATING FILM 25 in. x 500 ft. x 3 MIL. WT. STD., 1-INCH POLY-IN CORE (FOR GBC LAMINATORS EXCEPT FOR PINNACLE 27EX). BOX OF 2.</t>
  </si>
  <si>
    <t>01-80-012</t>
  </si>
  <si>
    <t>CATEGORY H</t>
  </si>
  <si>
    <t>TOTAL FOR CATEGORY H:</t>
  </si>
  <si>
    <t>SELF-STICK REMOVABLE ADHESIVE NOTES: 3” x 3”. YELLOW. 100 SHEETS PER PAD.</t>
  </si>
  <si>
    <t>SELF-STICK REMOVABLE ADHESIVE NOTES: 3” x 5”. YELLOW. 100 SHEETS PER PAD.</t>
  </si>
  <si>
    <t>SELF-STICK REMOVABLE ADHESIVE NOTES: 3” x 3”. ASSORTED COLORS. 100 SHEETS PER PAD.</t>
  </si>
  <si>
    <t>PREMIUM POST-IT® ADHESIVE NOTES: 3” x 3”. YELLOW. 100 SHEETS PER PAD. POST-IT® ITEM #654-12YW. NO SUBSTITUTE.</t>
  </si>
  <si>
    <t>PREMIUM POST-IT® ADHESIVE NOTES: 3” x 3” ; ASSORTED COLORS. 2X THE STICKING POWER. 70 SHEETS PER PAD PER 24 PACK. POST-IT® ITEM # 654-24SSMIA-CP. NO SUBSTITUTE.</t>
  </si>
  <si>
    <t>REPORT COVER 2- POCKETS, DARK BLUE: 8-1/2” X 11” SHEET SIZE. OXFORD OXF57538. NO SUBSTITUTE.</t>
  </si>
  <si>
    <t>REPORT COVER 2- POCKETS, TEAL: 8-1/2” X 11” SHEET SIZE. OXFORD OXF57555. NO SUBSTITUTE.</t>
  </si>
  <si>
    <t>REPORT COVER 2- POCKETS, ORANGE: 8-1/2” X 11” SHEET SIZE. OXFORD OXF57510. NO SUBSTITUTE.</t>
  </si>
  <si>
    <t>REPORT COVER 2- POCKETS, PURPLE/LAVENDAR : 8-1/2” X 11” SHEET SIZE. OXFORD OXF57514. NO SUBSTITUTE.</t>
  </si>
  <si>
    <t>REPORT COVER 2- POCKETS, RED : 8-1/2” X 11” SHEET SIZE. OXFORD OXF57511. NO SUBSTITUTE.</t>
  </si>
  <si>
    <t>REPORT COVER 2- POCKETS, LIGHT BLUE: 8-1/2” X 11” SHEET SIZE. OXFORD OXF57501. NO SUBSTITUTE.</t>
  </si>
  <si>
    <t>REPORT COVER 2- POCKETS, YELLOW: 8-1/2” X 11” SHEET SIZE. OXFORD OXF57509. NO SUBSTITUTE.</t>
  </si>
  <si>
    <t>REPORT COVER 2- POCKETS, LIGHT GREEN: 8-1/2” X 11” SHEET SIZE. OXFORD OXF57503. NO SUBSTITUTE.</t>
  </si>
  <si>
    <t>REPORT COVER 2- POCKETS, ASSORTED COLORS : 8-1/2” X 11” SHEET SIZE. OXFORD OXF57513. NO SUBSTITUTE.</t>
  </si>
  <si>
    <t>REPORT COVER 2- POCKETS, 3- FASTENERS, ASSORTED COLORS: 8-1/2” X 11” SHEET SIZE. OXFORD OXF50770. NO SUBSTITUTE.</t>
  </si>
  <si>
    <t>REPORT COVER 2- POCKETS, 3- FASTENERS, GREEN : 8-1/2” X 11” SHEET SIZE. OXFORD OXF50773. NO SUBSTITUTE.</t>
  </si>
  <si>
    <t>REPORT COVER 2- POCKETS, 3- FASTENERS, BLUE : 8-1/2” X 11” SHEET SIZE. OXFORD OXF50774. NO SUBSTITUTE.</t>
  </si>
  <si>
    <t>REPORT COVER 2- POCKETS, 3- FASTENERS, RED : 8-1/2” X 11” SHEET SIZE. OXFORD OXF50772. NO SUBSTITUTE.</t>
  </si>
  <si>
    <t>LINED WHITE COMPOSITION PAPER 8” X 10-1/2” RULED 3/8” SHORT WAY: WHITE SULFITE, SUBSTANCE 16, NO MARGINS.</t>
  </si>
  <si>
    <t>LINED WHITE COMPOSITION PAPER 8” X 10-1/2”; 3-HOLE PUNCHED RULED, 3/8” SHORT WAY: WHITE SULFITE, SUBSTANCE 16, WITH MARGINS.</t>
  </si>
  <si>
    <t>LINED WHITE COMPOSITION PAPER 8” X 10-1/2”; 3-HOLE PUNCHED RULED, 3/8” SHORT WAY: WHITE SULFITE, SUBSTANCE 16, NO MARGINS.</t>
  </si>
  <si>
    <t>LINED WHITE WRITING PADS 8-1/2” X 11” RULED 3/8” SHORT WAY: WHITE SULFITE, NO MARGINS, SUBSTANCE 16, 50 SHEETS/PAD. UNIVERSAL UNV11000 OR APPROVED EQUAL</t>
  </si>
  <si>
    <t>LINED CANARY WRITING PADS 8-1/2” X 11” RULED 3/8” SHORT WAY NO MARGINS, WIDE RULED. 50 SHEETS/PAD 16 LB. UNIVERSAL UNV22000 OR APPROVED EQUAL.</t>
  </si>
  <si>
    <t>SPELLING SLIPS 4” X 10-1/2” RULED 3/8” SHORT WAY: WHITE</t>
  </si>
  <si>
    <t>RAINBOW SENTENCE STRIPS 3” X 24”: KRAFT PAPER, 1-3/4 GUIDELINE, YELLOW, ORANGE, PINK, BLUE, GREEN. PACON 73400. NO SUBSTITUTE.</t>
  </si>
  <si>
    <t>GRAPH PAPER 8-1/2” X 11” RULED 1/4”: TWO SIDED, WHITE, SUBSTANCE 16.</t>
  </si>
  <si>
    <t>GRAPH PAPER 8-1/2” X 11” RULED 1/2”: TWO SIDED, WHITE, SUBSTANCE 16.</t>
  </si>
  <si>
    <t>GRAPH PAPER 8-1/2” X 11” RULED 1”: TWO SIDED, WHITE, SUBSTANCE 16.</t>
  </si>
  <si>
    <t>CHART PAPER TABLETS: GUIDELINE RULED 24” X 32” 1-1/2” RULED. PACON 74710 OR APPROVED EQUAL.</t>
  </si>
  <si>
    <t>MANILA OAKTAG 9” X 12” MEDIUM WT. 100 LBS. PACON 5181 OR APPROVED EQUAL.</t>
  </si>
  <si>
    <t>MANILA OAKTAG 12” X 18” HEAVY WT. 150 LBS. PACON 5114 OR APPROVED EQUAL.</t>
  </si>
  <si>
    <t>MANILA OAKTAG 18” X 24” HEAVY WT. 150 LBS. PACON 5120 OR APPROVED EQUAL</t>
  </si>
  <si>
    <t>EASEL CHART PAPER PAD 24” X 32”: TOP GRADE BOND, PADDED AT TOP, 1” RULING, 2-HOLE PUNCHED FOR EASEL. PACON 9770 OR APPROVED EQUAL.</t>
  </si>
  <si>
    <t>EASEL PAD 27” x 34” 1” SQUARES: 3-HOLE PUNCHED FOR EASEL. TOPS-7900 OR APPROVED EQUAL.</t>
  </si>
  <si>
    <t>NEWSPRINT CHART PAD: 32” X 24”, PAD 1” RULING, 70 SHEETS/PAD. PACON 9770 OR APPROVED. EQUAL.</t>
  </si>
  <si>
    <t>SPELLING BOOK 5-1/2 x 8-1/2: 24 SHEETS (48 PAGES), WHITE, SUBSTANCE 16 LBS., RULED 3/8” W/BLUE HORIZONTAL LINES AND DOUBLE RED CENTER LINE FORMING 2 COLUMNS. SCHOOL SMART 085472 OR APPROVED EQUAL.</t>
  </si>
  <si>
    <t>COMPOSITION BOOK 7-1/2” X 9-3/4”, 60 SHEETS (120 PAGES): WHITE SUBSTANCE 15 LBS., RULED LINES 3/8”, IMITATION PRESSBOARD COVERS, W/TAPE REINFORCEMENT.</t>
  </si>
  <si>
    <t>COMPOSITION BOOK 7” X 8-1/2” 40 PAGES: WHITE, SUBSTANCE 16 LBS., RULED LINES 3/8”, IMITATION PRESSBOARD COVERS, W/TAPE REINFORCEMENT. TRIPLE WIRE STITCHED.</t>
  </si>
  <si>
    <t>MARBLE COMPOSITION BOOK 9-3/4” X 7-1/2”: 100 SHEETS (200 PAGES): WIDE RULED, HARD COVER, SEWN AND TAPE BOUND FOR STRENGTH. PACON PACMMK37101 OR APPROVED EQUAL.</t>
  </si>
  <si>
    <t>EXAMINATION BLUE BOOK 7” X 8-1/2” W/8 SHEETS (16 PAGES): PACON PACBB7816 RULED WITH MARGIN OR APPROVED EQUAL. BLUE COVER REQUIRED.</t>
  </si>
  <si>
    <t>RULED INDEX CARDS 3” X 5”: WHITE, INDEX BRISTOL SULFITE STOCK, 8 POINT, 100 WRAPPED. UNIVERSAL UNV47210 OR APPROVED EQUAL.</t>
  </si>
  <si>
    <t>VERTICAL FILE FOLDER LETTER SIZE 11-3/4” X 9-1/2”: 11 POINT MANILA, 1/3 CUT.</t>
  </si>
  <si>
    <t>8 - TAB MULTI-COLOR BINDER DIVIDERS 8-1/2” X 11”; WEIGHT 32LB. BUSINESS SOURCE BSN 20067 OR APPROVED EQUAL.</t>
  </si>
  <si>
    <t>CONTOUR TWO-POCKET PAPER FOLDER, 100 SHEET CAPACITY. 8-1/2” X 11”. DARK BLUE. OXFORD OXF5062523. NO SUBSTITUTE.</t>
  </si>
  <si>
    <t>CONTOUR TWO-POCKET PAPER FOLDER, 100 SHEET CAPACITY. 8-1/2” X 11”. RED. OXFORD OXF5062558. NO SUBSTITUTE.</t>
  </si>
  <si>
    <t>CONTOUR TWO-POCKET PAPER FOLDER, 100 SHEET CAPACITY. 8-1/2” X 11”. ORANGE. OXFORD OXF5062580. NO SUBSTITUTE.</t>
  </si>
  <si>
    <t>TWIN POCKET FOLDERS WITH TANG FASTENERS, YELLOW 9-1/4” X 11-3/4”. SCHOOL GRADE OXFORD OXF50779. NO SUBSTITUTE.</t>
  </si>
  <si>
    <t>TWO POCKET FOLDERS WITH FASTENERS, 8-1/2” X 11”. ORANGE. OXFORD OXF50775 OR APPROVED EQUAL.</t>
  </si>
  <si>
    <t>TWO POCKET FOLDERS WITH FASTENERS, 8-1/2” X 11”. PURPLE. OXFORD OXF50776 OR APPROVED EQUAL.</t>
  </si>
  <si>
    <t>INTERMEDIATE ROUND PENCIL 11/32” DIA.: LARGE DIAMETER LEADS, NOT LESS THAN 6-7/8” LONG. TICONDEROGA DIXON LADDIE 13304 OR APPROVED EQUAL.</t>
  </si>
  <si>
    <t>PENCIL SHARPENERS: SHARPENS 8 SIZES OF PENCILS, STEEL GEARS AND CUTTERS, PENCIL ”STOP”, MOUNTS ON DESK OR WALL, SCREWS INCLUDED. ELMER'S BOSTON KS 1031 OR APPROVED EQUAL.</t>
  </si>
  <si>
    <t>DOUBLE BEVEL RULER ENGLISH-METRIC: 12” LONG, SCALED IN SIXTEENTHS ON ONE BEVEL, METRIC ON OPPOSITE BEVEL, AND FULL PROTRACTOR ON BACK, HARD MAPLE, BRASS EDGE, PENCIL GROOVE. CHARLES LEONARD 77120 OR APPROVED EQUAL.</t>
  </si>
  <si>
    <t>RULER, 12”, PLASTIC, INCH &amp; CM, CENTER HOLES, CLEAR.</t>
  </si>
  <si>
    <t>DOUBLE-SIDED MAGNETIC DRY-ERASE WHITEBOARD, PLAIN/PLAIN, 9” X 12”. FLIPSIDE FLP10077 OR APPROVED EQUAL.</t>
  </si>
  <si>
    <t>DOUBLE-SIDED RULED MAGNETIC DRY-ERASE WHITEBOARD, RULED/PLAIN. 9” X 12”. FLIPSIDE FLP10176 OR APPROVED EQUAL.</t>
  </si>
  <si>
    <t>CORRECTION TAPE IN COMPACT DISPENSER: SINGLE LINE; WHITE; 1/6” X 400”. BIC WITE-OUT 50790 OR APPROVED EQUAL.</t>
  </si>
  <si>
    <t>ECONOMY WHITE MULTI-PURPOSE ADDRESS LABELS: 1” X 2-5/8”. AVERY 30600 OR APPROVED EQUAL.</t>
  </si>
  <si>
    <t>PREMIUM WHITE MULTI-PURPOSE ADDRESS LABELS: 1” X 2-5/8”. AVERY 5160. NO SUBSTITUTE.</t>
  </si>
  <si>
    <t>WHITE FILING FOLDER LABELS: PERMANENT -ADHESIVE FOR 1/3-CUT, 3 TAB FOLDERS; 2/3” X 3-7/16”. AVERY 5366 OR APPROVED EQUAL.</t>
  </si>
  <si>
    <t>SELF-ADHESIVE PRINT OR WRITE NAME BADGE LABELS; BLUE OR RED BORDER. 2-1/3” X 3-3/8”, 100 LABELS (50 SHEETS OF 2). AVERY 5143 OR AVERY 5144. NO SUBSTITUTE.</t>
  </si>
  <si>
    <t>”HELLO” SELF-ADHESIVE PRINT OR WRITE NAME BADGE LABELS; BLUE OR RED BORDER. 2-1/3” X 3-3/8”, 100 LABELS (50 SHEETS OF 2). AVERY 5140 OR AVERY 5141. NO SUBSTITUTE.</t>
  </si>
  <si>
    <t>SHIPPING LABELS, PERMANENT ADHESIVE, 2” X 4”, 250 LABELS. AVERY 5263. NO SUBSTITUTE.</t>
  </si>
  <si>
    <t>PROTRACTOR, PLASTIC, CLEAR, 6”, 180 DEGREES.</t>
  </si>
  <si>
    <t>PENCIL BOX / POUCH, APPROXIMATELY 13-3/8” X 5-1/2” X 2-1/2”. BOX / POUCH MUST FIT A 12 INCH RULER. ASST. COLORS.</t>
  </si>
  <si>
    <t>PENCIL BOX, PLASTIC, 8-1/4” X 5-1/4” X 2”, ASST COLORS.</t>
  </si>
  <si>
    <t>1” X 50' ROLL ADHESIVE MAGNET TAPE. ADHESIVE MAGNET ON FRONT AND BLACK MAGNET ON BACK. *NEW*</t>
  </si>
  <si>
    <t>PINNACLE 27 EZ LOAD LAMINATORS ONLY. GBC EZ LOAD GRAY END CAP LAMINATING ROLL FILM, GLOSS, 25” X 500', 1.5 MIL. BOX OF 2. NEW!</t>
  </si>
  <si>
    <t>Once bid is submitted to the City, please forward a copy of excel file to purchasing@newton.k12.ma.us</t>
  </si>
  <si>
    <t>Enter unit cost and approved equal comments only; no other changes allowed</t>
  </si>
  <si>
    <t>If bidding an approved equal the manufacturer brand, product model # and catalog cuts must be submitted</t>
  </si>
  <si>
    <t xml:space="preserve">with bid response.  In addition, if a sample is required it must be submitted with your bid response unless the </t>
  </si>
  <si>
    <t xml:space="preserve">same product has been accepted in prior bid awards.  </t>
  </si>
  <si>
    <t>NEWTON PUBLIC SCHOOLS INSTRUCTIONAL SUPPLIES BID # 22-86 (2022-23)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</si>
</sst>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</font>
    <font>
      <b/>
      <sz val="14"/>
      <color rgb="FF002060"/>
      <name val="Times New Roman"/>
      <family val="1"/>
    </font>
    <font>
      <sz val="11"/>
      <color rgb="FF002060"/>
      <name val="Times New Roman"/>
      <family val="1"/>
    </font>
    <font>
      <sz val="11"/>
      <color theme="1"/>
      <name val="Times New Roman"/>
      <family val="1"/>
    </font>
    <font>
      <sz val="9"/>
      <color rgb="FF002060"/>
      <name val="Times New Roman"/>
      <family val="1"/>
    </font>
    <font>
      <sz val="14"/>
      <color rgb="FF002060"/>
      <name val="Times New Roman"/>
      <family val="1"/>
    </font>
    <font>
      <b/>
      <sz val="10"/>
      <color rgb="FF002060"/>
      <name val="Times New Roman"/>
      <family val="1"/>
    </font>
    <font>
      <sz val="11"/>
      <name val="Arial"/>
      <family val="2"/>
    </font>
    <font>
      <b/>
      <sz val="11"/>
      <color rgb="FF002060"/>
      <name val="Times New Roman"/>
      <family val="1"/>
    </font>
    <font>
      <b/>
      <sz val="9"/>
      <color rgb="FF002060"/>
      <name val="Times New Roman"/>
      <family val="1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rgb="FF00206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rgb="FF002060"/>
      <name val="Times New Roman"/>
      <family val="1"/>
    </font>
    <font>
      <sz val="10"/>
      <color rgb="FF002060"/>
      <name val="Times New Roman"/>
      <family val="1"/>
    </font>
    <font>
      <b/>
      <sz val="11"/>
      <color theme="1"/>
      <name val="Times New Roman"/>
      <family val="1"/>
    </font>
    <font>
      <b/>
      <sz val="16"/>
      <color rgb="FF002060"/>
      <name val="Times New Roman"/>
      <family val="1"/>
    </font>
    <font>
      <sz val="9"/>
      <color rgb="FF002060"/>
      <name val="Calibri"/>
      <family val="2"/>
      <scheme val="minor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2" borderId="0" xfId="0" applyFont="1" applyFill="1"/>
    <xf numFmtId="0" fontId="5" fillId="0" borderId="0" xfId="0" applyFont="1" applyAlignment="1">
      <alignment wrapText="1"/>
    </xf>
    <xf numFmtId="0" fontId="7" fillId="0" borderId="0" xfId="0" applyFont="1"/>
    <xf numFmtId="164" fontId="9" fillId="0" borderId="0" xfId="0" applyNumberFormat="1" applyFont="1"/>
    <xf numFmtId="0" fontId="10" fillId="0" borderId="5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/>
    <xf numFmtId="164" fontId="5" fillId="4" borderId="7" xfId="0" applyNumberFormat="1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49" fontId="12" fillId="0" borderId="0" xfId="0" applyNumberFormat="1" applyFont="1" applyAlignment="1">
      <alignment wrapText="1"/>
    </xf>
    <xf numFmtId="0" fontId="12" fillId="0" borderId="0" xfId="0" applyFont="1" applyAlignment="1">
      <alignment horizontal="center"/>
    </xf>
    <xf numFmtId="0" fontId="14" fillId="0" borderId="5" xfId="0" applyFont="1" applyBorder="1" applyAlignment="1">
      <alignment vertical="center" wrapText="1"/>
    </xf>
    <xf numFmtId="0" fontId="15" fillId="0" borderId="0" xfId="0" applyFont="1"/>
    <xf numFmtId="0" fontId="10" fillId="0" borderId="9" xfId="0" applyFont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wrapText="1"/>
    </xf>
    <xf numFmtId="0" fontId="0" fillId="0" borderId="8" xfId="0" applyBorder="1"/>
    <xf numFmtId="0" fontId="5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5" fillId="0" borderId="10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vertical="center" wrapText="1"/>
    </xf>
    <xf numFmtId="164" fontId="11" fillId="0" borderId="11" xfId="0" applyNumberFormat="1" applyFont="1" applyBorder="1"/>
    <xf numFmtId="0" fontId="3" fillId="0" borderId="1" xfId="0" applyFont="1" applyBorder="1" applyAlignment="1">
      <alignment wrapText="1"/>
    </xf>
    <xf numFmtId="3" fontId="14" fillId="5" borderId="16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164" fontId="16" fillId="0" borderId="15" xfId="0" applyNumberFormat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49" fontId="15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0" fontId="14" fillId="0" borderId="3" xfId="0" applyFont="1" applyBorder="1" applyAlignment="1">
      <alignment vertical="center" wrapText="1"/>
    </xf>
    <xf numFmtId="0" fontId="1" fillId="0" borderId="0" xfId="0" applyFont="1" applyFill="1"/>
    <xf numFmtId="0" fontId="7" fillId="0" borderId="1" xfId="0" applyFont="1" applyFill="1" applyBorder="1"/>
    <xf numFmtId="0" fontId="10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3" fontId="14" fillId="0" borderId="16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4" fillId="0" borderId="5" xfId="0" applyNumberFormat="1" applyFont="1" applyBorder="1" applyAlignment="1">
      <alignment vertical="center"/>
    </xf>
    <xf numFmtId="164" fontId="17" fillId="4" borderId="7" xfId="0" applyNumberFormat="1" applyFont="1" applyFill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164" fontId="11" fillId="0" borderId="13" xfId="0" applyNumberFormat="1" applyFont="1" applyBorder="1"/>
    <xf numFmtId="164" fontId="14" fillId="0" borderId="12" xfId="0" applyNumberFormat="1" applyFont="1" applyBorder="1" applyAlignment="1">
      <alignment vertical="center"/>
    </xf>
    <xf numFmtId="164" fontId="11" fillId="0" borderId="8" xfId="0" applyNumberFormat="1" applyFont="1" applyBorder="1"/>
    <xf numFmtId="0" fontId="14" fillId="0" borderId="17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164" fontId="14" fillId="0" borderId="13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3" fontId="14" fillId="0" borderId="18" xfId="0" applyNumberFormat="1" applyFont="1" applyFill="1" applyBorder="1" applyAlignment="1">
      <alignment horizontal="center" vertical="center" wrapText="1"/>
    </xf>
    <xf numFmtId="164" fontId="11" fillId="0" borderId="12" xfId="0" applyNumberFormat="1" applyFont="1" applyBorder="1"/>
    <xf numFmtId="164" fontId="11" fillId="0" borderId="19" xfId="0" applyNumberFormat="1" applyFont="1" applyBorder="1"/>
    <xf numFmtId="0" fontId="5" fillId="0" borderId="5" xfId="0" applyFont="1" applyBorder="1" applyAlignment="1">
      <alignment vertical="center" wrapText="1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3" fontId="19" fillId="0" borderId="0" xfId="0" applyNumberFormat="1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164" fontId="12" fillId="0" borderId="0" xfId="0" applyNumberFormat="1" applyFont="1"/>
    <xf numFmtId="0" fontId="21" fillId="0" borderId="0" xfId="0" applyFont="1"/>
    <xf numFmtId="0" fontId="7" fillId="3" borderId="2" xfId="0" applyFont="1" applyFill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32"/>
  <sheetViews>
    <sheetView tabSelected="1" topLeftCell="A4" workbookViewId="0">
      <selection activeCell="C100" sqref="C100:F100"/>
    </sheetView>
  </sheetViews>
  <sheetFormatPr defaultRowHeight="14.4" x14ac:dyDescent="0.3"/>
  <cols>
    <col min="1" max="1" width="11" customWidth="1"/>
    <col min="2" max="2" width="45.109375" customWidth="1"/>
    <col min="3" max="3" width="13.88671875" customWidth="1"/>
    <col min="4" max="4" width="7.44140625" style="45" bestFit="1" customWidth="1"/>
    <col min="7" max="7" width="16.5546875" style="21" customWidth="1"/>
  </cols>
  <sheetData>
    <row r="1" spans="1:50" ht="17.399999999999999" x14ac:dyDescent="0.3">
      <c r="A1" s="74" t="s">
        <v>480</v>
      </c>
      <c r="B1" s="74"/>
      <c r="C1" s="74"/>
      <c r="D1" s="74"/>
      <c r="E1" s="74"/>
      <c r="F1" s="74"/>
      <c r="G1" s="74"/>
      <c r="H1" s="2"/>
      <c r="I1" s="2"/>
      <c r="J1" s="4"/>
      <c r="K1" s="2"/>
      <c r="L1" s="2"/>
      <c r="M1" s="3"/>
      <c r="N1" s="2"/>
      <c r="O1" s="2"/>
      <c r="P1" s="4"/>
      <c r="Q1" s="2"/>
      <c r="R1" s="2"/>
      <c r="S1" s="2"/>
      <c r="T1" s="2"/>
      <c r="U1" s="2"/>
      <c r="V1" s="3"/>
      <c r="W1" s="2"/>
      <c r="X1" s="2"/>
      <c r="Y1" s="3"/>
      <c r="Z1" s="2"/>
      <c r="AA1" s="2"/>
      <c r="AB1" s="4"/>
      <c r="AC1" s="2"/>
      <c r="AD1" s="2"/>
      <c r="AE1" s="3"/>
      <c r="AF1" s="2"/>
      <c r="AG1" s="2"/>
      <c r="AH1" s="3"/>
      <c r="AI1" s="5"/>
      <c r="AO1" s="5"/>
      <c r="AP1" s="6"/>
      <c r="AQ1" s="2"/>
      <c r="AR1" s="2"/>
      <c r="AS1" s="2"/>
      <c r="AT1" s="6"/>
      <c r="AU1" s="5"/>
      <c r="AV1" s="2"/>
      <c r="AW1" s="2"/>
      <c r="AX1" s="2"/>
    </row>
    <row r="2" spans="1:50" s="13" customFormat="1" ht="20.399999999999999" x14ac:dyDescent="0.35">
      <c r="A2" s="61"/>
      <c r="B2" s="62" t="s">
        <v>476</v>
      </c>
      <c r="C2" s="63"/>
      <c r="D2" s="64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5"/>
      <c r="W2" s="66"/>
      <c r="X2" s="65"/>
      <c r="Y2" s="65"/>
      <c r="Z2" s="67"/>
      <c r="AA2" s="65"/>
      <c r="AB2" s="65"/>
      <c r="AC2" s="68"/>
      <c r="AD2" s="65"/>
      <c r="AE2" s="65"/>
      <c r="AF2" s="68"/>
      <c r="AG2" s="65"/>
      <c r="AH2"/>
      <c r="AI2"/>
      <c r="AJ2"/>
      <c r="AK2"/>
      <c r="AL2"/>
      <c r="AM2" s="65"/>
      <c r="AN2" s="68"/>
      <c r="AO2" s="65"/>
      <c r="AP2" s="65"/>
      <c r="AQ2" s="65"/>
      <c r="AR2" s="68"/>
      <c r="AS2" s="65"/>
      <c r="AT2" s="65"/>
      <c r="AU2" s="65"/>
      <c r="AV2" s="65"/>
    </row>
    <row r="3" spans="1:50" s="13" customFormat="1" ht="20.399999999999999" x14ac:dyDescent="0.35">
      <c r="A3" s="76" t="s">
        <v>477</v>
      </c>
      <c r="B3" s="76"/>
      <c r="C3" s="76"/>
      <c r="D3" s="76"/>
      <c r="E3" s="76"/>
      <c r="F3" s="76"/>
      <c r="G3" s="76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5"/>
      <c r="W3" s="66"/>
      <c r="X3" s="65"/>
      <c r="Y3" s="65"/>
      <c r="Z3" s="67"/>
      <c r="AA3" s="65"/>
      <c r="AB3" s="65"/>
      <c r="AC3" s="68"/>
      <c r="AD3" s="65"/>
      <c r="AE3" s="65"/>
      <c r="AF3" s="68"/>
      <c r="AG3" s="65"/>
      <c r="AH3"/>
      <c r="AI3"/>
      <c r="AJ3"/>
      <c r="AK3"/>
      <c r="AL3"/>
      <c r="AM3" s="65"/>
      <c r="AN3" s="68"/>
      <c r="AO3" s="65"/>
      <c r="AP3" s="65"/>
      <c r="AQ3" s="65"/>
      <c r="AR3" s="68"/>
      <c r="AS3" s="65"/>
      <c r="AT3" s="65"/>
      <c r="AU3" s="65"/>
      <c r="AV3" s="65"/>
    </row>
    <row r="4" spans="1:50" s="13" customFormat="1" ht="20.399999999999999" x14ac:dyDescent="0.35">
      <c r="A4" s="76" t="s">
        <v>478</v>
      </c>
      <c r="B4" s="76"/>
      <c r="C4" s="76"/>
      <c r="D4" s="76"/>
      <c r="E4" s="76"/>
      <c r="F4" s="76"/>
      <c r="G4" s="76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5"/>
      <c r="W4" s="66"/>
      <c r="X4" s="65"/>
      <c r="Y4" s="65"/>
      <c r="Z4" s="67"/>
      <c r="AA4" s="65"/>
      <c r="AB4" s="65"/>
      <c r="AC4" s="68"/>
      <c r="AD4" s="65"/>
      <c r="AE4" s="65"/>
      <c r="AF4" s="68"/>
      <c r="AG4" s="65"/>
      <c r="AH4"/>
      <c r="AI4"/>
      <c r="AJ4"/>
      <c r="AK4"/>
      <c r="AL4"/>
      <c r="AM4" s="65"/>
      <c r="AN4" s="68"/>
      <c r="AO4" s="65"/>
      <c r="AP4" s="65"/>
      <c r="AQ4" s="65"/>
      <c r="AR4" s="68"/>
      <c r="AS4" s="65"/>
      <c r="AT4" s="65"/>
      <c r="AU4" s="65"/>
      <c r="AV4" s="65"/>
    </row>
    <row r="5" spans="1:50" s="70" customFormat="1" ht="15.6" x14ac:dyDescent="0.3">
      <c r="A5" s="76" t="s">
        <v>479</v>
      </c>
      <c r="B5" s="76"/>
      <c r="C5" s="76"/>
      <c r="D5" s="76"/>
      <c r="E5" s="76"/>
      <c r="F5" s="76"/>
      <c r="G5" s="76"/>
      <c r="H5" s="15"/>
      <c r="I5" s="13"/>
      <c r="J5" s="13"/>
      <c r="K5" s="13"/>
      <c r="L5" s="13"/>
      <c r="M5" s="13"/>
      <c r="N5" s="14"/>
      <c r="O5" s="13"/>
      <c r="P5" s="13"/>
      <c r="Q5" s="14"/>
      <c r="R5" s="13"/>
      <c r="S5" s="13"/>
      <c r="T5" s="13"/>
      <c r="U5" s="13"/>
      <c r="V5" s="13"/>
      <c r="W5" s="16"/>
      <c r="X5" s="13"/>
      <c r="Y5" s="13"/>
      <c r="Z5" s="15"/>
      <c r="AA5" s="13"/>
      <c r="AB5" s="13"/>
      <c r="AC5" s="14"/>
      <c r="AD5" s="13"/>
      <c r="AE5" s="13"/>
      <c r="AF5" s="14"/>
      <c r="AG5" s="13"/>
      <c r="AH5"/>
      <c r="AI5"/>
      <c r="AJ5"/>
      <c r="AK5"/>
      <c r="AL5"/>
      <c r="AM5" s="13"/>
      <c r="AN5" s="14"/>
      <c r="AO5" s="13"/>
      <c r="AP5" s="69" t="e">
        <f>#REF!+#REF!+#REF!+#REF!+#REF!+#REF!+#REF!+#REF!+#REF!+#REF!+SUM(#REF!)</f>
        <v>#REF!</v>
      </c>
      <c r="AQ5" s="13"/>
      <c r="AR5" s="14"/>
      <c r="AS5" s="13"/>
      <c r="AT5" s="13"/>
      <c r="AU5" s="13"/>
      <c r="AV5" s="13"/>
    </row>
    <row r="6" spans="1:50" x14ac:dyDescent="0.3">
      <c r="A6" s="1"/>
      <c r="B6" s="1"/>
      <c r="C6" s="1"/>
      <c r="D6" s="40"/>
      <c r="E6" s="2"/>
      <c r="F6" s="2"/>
      <c r="G6" s="32"/>
      <c r="H6" s="2"/>
      <c r="I6" s="2"/>
      <c r="J6" s="4"/>
      <c r="K6" s="2"/>
      <c r="L6" s="2"/>
      <c r="M6" s="3"/>
      <c r="N6" s="2"/>
      <c r="O6" s="2"/>
      <c r="P6" s="4"/>
      <c r="Q6" s="2"/>
      <c r="R6" s="2"/>
      <c r="S6" s="2"/>
      <c r="T6" s="2"/>
      <c r="U6" s="2"/>
      <c r="V6" s="3"/>
      <c r="W6" s="2"/>
      <c r="X6" s="2"/>
      <c r="Y6" s="3"/>
      <c r="Z6" s="2"/>
      <c r="AA6" s="2"/>
      <c r="AB6" s="4"/>
      <c r="AC6" s="2"/>
      <c r="AD6" s="2"/>
      <c r="AE6" s="3"/>
      <c r="AF6" s="2"/>
      <c r="AG6" s="2"/>
      <c r="AH6" s="3"/>
      <c r="AI6" s="5"/>
      <c r="AO6" s="5"/>
      <c r="AP6" s="6"/>
      <c r="AQ6" s="2"/>
      <c r="AR6" s="2"/>
      <c r="AS6" s="2"/>
      <c r="AT6" s="6"/>
      <c r="AU6" s="5"/>
      <c r="AV6" s="2"/>
      <c r="AW6" s="2"/>
      <c r="AX6" s="2"/>
    </row>
    <row r="7" spans="1:50" x14ac:dyDescent="0.3">
      <c r="A7" s="7"/>
      <c r="B7" s="7"/>
      <c r="C7" s="7"/>
      <c r="D7" s="41"/>
      <c r="E7" s="71" t="s">
        <v>0</v>
      </c>
      <c r="F7" s="72"/>
      <c r="G7" s="73"/>
      <c r="H7" s="2"/>
      <c r="I7" s="2"/>
      <c r="J7" s="4"/>
      <c r="K7" s="2"/>
      <c r="L7" s="2"/>
      <c r="M7" s="3"/>
      <c r="N7" s="2"/>
      <c r="O7" s="2"/>
      <c r="P7" s="4"/>
      <c r="Q7" s="2"/>
      <c r="R7" s="2"/>
      <c r="S7" s="2"/>
      <c r="T7" s="2"/>
      <c r="U7" s="2"/>
      <c r="V7" s="3"/>
      <c r="W7" s="2"/>
      <c r="X7" s="2"/>
      <c r="Y7" s="3"/>
      <c r="Z7" s="2"/>
      <c r="AA7" s="2"/>
      <c r="AB7" s="4"/>
      <c r="AC7" s="2"/>
      <c r="AD7" s="2"/>
      <c r="AE7" s="3"/>
      <c r="AF7" s="2"/>
      <c r="AG7" s="2"/>
      <c r="AH7" s="3"/>
      <c r="AI7" s="2"/>
      <c r="AO7" s="2"/>
      <c r="AP7" s="6"/>
      <c r="AQ7" s="2"/>
      <c r="AR7" s="8" t="e">
        <f>#REF!+#REF!+#REF!+#REF!+#REF!+#REF!+#REF!+#REF!+#REF!+#REF!+#REF!+#REF!+#REF!+#REF!+#REF!+#REF!+#REF!+#REF!+#REF!+#REF!+#REF!+#REF!+#REF!+SUM(#REF!)</f>
        <v>#REF!</v>
      </c>
      <c r="AS7" s="2"/>
      <c r="AT7" s="6"/>
      <c r="AU7" s="2"/>
      <c r="AV7" s="2"/>
      <c r="AW7" s="2"/>
      <c r="AX7" s="2"/>
    </row>
    <row r="8" spans="1:50" ht="34.200000000000003" x14ac:dyDescent="0.3">
      <c r="A8" s="9" t="s">
        <v>1</v>
      </c>
      <c r="B8" s="9" t="s">
        <v>2</v>
      </c>
      <c r="C8" s="9" t="s">
        <v>3</v>
      </c>
      <c r="D8" s="42" t="s">
        <v>4</v>
      </c>
      <c r="E8" s="10" t="s">
        <v>5</v>
      </c>
      <c r="F8" s="9" t="s">
        <v>6</v>
      </c>
      <c r="G8" s="19" t="s">
        <v>257</v>
      </c>
      <c r="H8" s="2"/>
      <c r="I8" s="2"/>
      <c r="J8" s="4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3"/>
      <c r="W8" s="2"/>
      <c r="X8" s="2"/>
      <c r="Y8" s="3"/>
      <c r="Z8" s="2"/>
      <c r="AA8" s="2"/>
      <c r="AB8" s="4"/>
      <c r="AC8" s="2"/>
      <c r="AD8" s="2"/>
      <c r="AE8" s="3"/>
      <c r="AF8" s="2"/>
      <c r="AG8" s="2"/>
      <c r="AH8" s="3"/>
      <c r="AI8" s="2"/>
      <c r="AO8" s="2"/>
      <c r="AP8" s="6"/>
      <c r="AQ8" s="2"/>
      <c r="AR8" s="2"/>
      <c r="AS8" s="2"/>
      <c r="AT8" s="6"/>
      <c r="AU8" s="2"/>
      <c r="AV8" s="2"/>
      <c r="AW8" s="2"/>
      <c r="AX8" s="2"/>
    </row>
    <row r="9" spans="1:50" s="13" customFormat="1" ht="17.399999999999999" x14ac:dyDescent="0.3">
      <c r="A9" s="22"/>
      <c r="B9" s="23" t="s">
        <v>256</v>
      </c>
      <c r="C9" s="24"/>
      <c r="D9" s="12"/>
      <c r="E9" s="12"/>
      <c r="F9" s="12"/>
      <c r="G9" s="20"/>
      <c r="J9" s="14"/>
      <c r="M9" s="15"/>
      <c r="S9" s="14"/>
      <c r="V9" s="14"/>
      <c r="AB9" s="16"/>
      <c r="AE9" s="15"/>
      <c r="AH9" s="14"/>
      <c r="AK9" s="14"/>
      <c r="AM9"/>
      <c r="AN9"/>
      <c r="AO9"/>
      <c r="AP9"/>
      <c r="AQ9"/>
      <c r="AS9" s="14"/>
      <c r="AW9" s="14"/>
    </row>
    <row r="10" spans="1:50" s="18" customFormat="1" ht="66" x14ac:dyDescent="0.3">
      <c r="A10" s="17" t="s">
        <v>293</v>
      </c>
      <c r="B10" s="17" t="s">
        <v>294</v>
      </c>
      <c r="C10" s="17" t="s">
        <v>295</v>
      </c>
      <c r="D10" s="44">
        <v>1030</v>
      </c>
      <c r="E10" s="11"/>
      <c r="F10" s="46">
        <f>SUM(D10)*E10</f>
        <v>0</v>
      </c>
      <c r="G10" s="31"/>
      <c r="J10" s="36"/>
      <c r="M10" s="37"/>
      <c r="S10" s="36"/>
      <c r="V10" s="36"/>
      <c r="AB10" s="38"/>
      <c r="AE10" s="37"/>
      <c r="AH10" s="36"/>
      <c r="AK10" s="36"/>
      <c r="AS10" s="36"/>
      <c r="AW10" s="36"/>
    </row>
    <row r="11" spans="1:50" s="18" customFormat="1" ht="66" x14ac:dyDescent="0.3">
      <c r="A11" s="17" t="s">
        <v>296</v>
      </c>
      <c r="B11" s="17" t="s">
        <v>297</v>
      </c>
      <c r="C11" s="17" t="s">
        <v>295</v>
      </c>
      <c r="D11" s="44">
        <v>1111</v>
      </c>
      <c r="E11" s="11"/>
      <c r="F11" s="46">
        <f t="shared" ref="F11:F13" si="0">SUM(D11)*E11</f>
        <v>0</v>
      </c>
      <c r="G11" s="31"/>
      <c r="J11" s="36"/>
      <c r="M11" s="37"/>
      <c r="S11" s="36"/>
      <c r="V11" s="36"/>
      <c r="AB11" s="38"/>
      <c r="AE11" s="37"/>
      <c r="AH11" s="36"/>
      <c r="AK11" s="36"/>
      <c r="AS11" s="36"/>
      <c r="AW11" s="36"/>
    </row>
    <row r="12" spans="1:50" s="18" customFormat="1" ht="66" x14ac:dyDescent="0.3">
      <c r="A12" s="17" t="s">
        <v>298</v>
      </c>
      <c r="B12" s="17" t="s">
        <v>299</v>
      </c>
      <c r="C12" s="17" t="s">
        <v>295</v>
      </c>
      <c r="D12" s="44">
        <v>1146</v>
      </c>
      <c r="E12" s="11"/>
      <c r="F12" s="46">
        <f t="shared" si="0"/>
        <v>0</v>
      </c>
      <c r="G12" s="31"/>
      <c r="J12" s="36"/>
      <c r="M12" s="37"/>
      <c r="S12" s="36"/>
      <c r="V12" s="36"/>
      <c r="AB12" s="38"/>
      <c r="AE12" s="37"/>
      <c r="AH12" s="36"/>
      <c r="AK12" s="36"/>
      <c r="AS12" s="36"/>
      <c r="AW12" s="36"/>
    </row>
    <row r="13" spans="1:50" s="18" customFormat="1" ht="66" x14ac:dyDescent="0.3">
      <c r="A13" s="17" t="s">
        <v>300</v>
      </c>
      <c r="B13" s="17" t="s">
        <v>301</v>
      </c>
      <c r="C13" s="17" t="s">
        <v>295</v>
      </c>
      <c r="D13" s="44">
        <v>646</v>
      </c>
      <c r="E13" s="11"/>
      <c r="F13" s="46">
        <f t="shared" si="0"/>
        <v>0</v>
      </c>
      <c r="G13" s="31"/>
      <c r="J13" s="36"/>
      <c r="M13" s="37"/>
      <c r="S13" s="36"/>
      <c r="V13" s="36"/>
      <c r="AB13" s="38"/>
      <c r="AE13" s="37"/>
      <c r="AH13" s="36"/>
      <c r="AK13" s="36"/>
      <c r="AS13" s="36"/>
      <c r="AW13" s="36"/>
    </row>
    <row r="14" spans="1:50" s="13" customFormat="1" ht="15.6" x14ac:dyDescent="0.3">
      <c r="A14" s="25"/>
      <c r="B14" s="26" t="s">
        <v>259</v>
      </c>
      <c r="C14" s="28"/>
      <c r="D14" s="43"/>
      <c r="E14" s="30"/>
      <c r="F14" s="35">
        <f>SUM(F10:F13)</f>
        <v>0</v>
      </c>
      <c r="G14" s="29"/>
      <c r="J14" s="14"/>
      <c r="M14" s="15"/>
      <c r="S14" s="14"/>
      <c r="V14" s="14"/>
      <c r="AB14" s="16"/>
      <c r="AE14" s="15"/>
      <c r="AH14" s="14"/>
      <c r="AK14" s="14"/>
      <c r="AM14"/>
      <c r="AN14"/>
      <c r="AO14"/>
      <c r="AP14"/>
      <c r="AQ14"/>
      <c r="AS14" s="14"/>
      <c r="AW14" s="14"/>
    </row>
    <row r="15" spans="1:50" s="18" customFormat="1" ht="13.8" x14ac:dyDescent="0.3">
      <c r="A15" s="53"/>
      <c r="B15" s="54"/>
      <c r="C15" s="39"/>
      <c r="D15" s="49"/>
      <c r="E15" s="50"/>
      <c r="F15" s="55"/>
      <c r="G15" s="52"/>
      <c r="J15" s="36"/>
      <c r="M15" s="37"/>
      <c r="S15" s="36"/>
      <c r="V15" s="36"/>
      <c r="AB15" s="38"/>
      <c r="AE15" s="37"/>
      <c r="AH15" s="36"/>
      <c r="AK15" s="36"/>
      <c r="AS15" s="36"/>
      <c r="AW15" s="36"/>
    </row>
    <row r="16" spans="1:50" ht="17.399999999999999" x14ac:dyDescent="0.3">
      <c r="A16" s="22"/>
      <c r="B16" s="23" t="s">
        <v>258</v>
      </c>
      <c r="C16" s="24"/>
      <c r="D16" s="24"/>
      <c r="E16" s="12"/>
      <c r="F16" s="47"/>
      <c r="G16" s="20"/>
    </row>
    <row r="17" spans="1:49" s="18" customFormat="1" ht="52.8" x14ac:dyDescent="0.3">
      <c r="A17" s="17" t="s">
        <v>302</v>
      </c>
      <c r="B17" s="17" t="s">
        <v>303</v>
      </c>
      <c r="C17" s="17" t="s">
        <v>295</v>
      </c>
      <c r="D17" s="44">
        <v>10</v>
      </c>
      <c r="E17" s="11"/>
      <c r="F17" s="46">
        <f t="shared" ref="F17:F26" si="1">SUM(D17)*E17</f>
        <v>0</v>
      </c>
      <c r="G17" s="31"/>
      <c r="J17" s="36"/>
      <c r="M17" s="37"/>
      <c r="S17" s="36"/>
      <c r="V17" s="36"/>
      <c r="AB17" s="38"/>
      <c r="AE17" s="37"/>
      <c r="AH17" s="36"/>
      <c r="AK17" s="36"/>
      <c r="AS17" s="36"/>
      <c r="AW17" s="36"/>
    </row>
    <row r="18" spans="1:49" s="18" customFormat="1" ht="52.8" x14ac:dyDescent="0.3">
      <c r="A18" s="17" t="s">
        <v>304</v>
      </c>
      <c r="B18" s="17" t="s">
        <v>305</v>
      </c>
      <c r="C18" s="17" t="s">
        <v>295</v>
      </c>
      <c r="D18" s="44">
        <v>8</v>
      </c>
      <c r="E18" s="11"/>
      <c r="F18" s="46">
        <f t="shared" si="1"/>
        <v>0</v>
      </c>
      <c r="G18" s="31"/>
      <c r="J18" s="36"/>
      <c r="M18" s="37"/>
      <c r="S18" s="36"/>
      <c r="V18" s="36"/>
      <c r="AB18" s="38"/>
      <c r="AE18" s="37"/>
      <c r="AH18" s="36"/>
      <c r="AK18" s="36"/>
      <c r="AS18" s="36"/>
      <c r="AW18" s="36"/>
    </row>
    <row r="19" spans="1:49" s="18" customFormat="1" ht="52.8" x14ac:dyDescent="0.3">
      <c r="A19" s="17" t="s">
        <v>306</v>
      </c>
      <c r="B19" s="17" t="s">
        <v>307</v>
      </c>
      <c r="C19" s="17" t="s">
        <v>295</v>
      </c>
      <c r="D19" s="44">
        <v>5</v>
      </c>
      <c r="E19" s="11"/>
      <c r="F19" s="46">
        <f t="shared" si="1"/>
        <v>0</v>
      </c>
      <c r="G19" s="31"/>
      <c r="J19" s="36"/>
      <c r="M19" s="37"/>
      <c r="S19" s="36"/>
      <c r="V19" s="36"/>
      <c r="AB19" s="38"/>
      <c r="AE19" s="37"/>
      <c r="AH19" s="36"/>
      <c r="AK19" s="36"/>
      <c r="AS19" s="36"/>
      <c r="AW19" s="36"/>
    </row>
    <row r="20" spans="1:49" s="18" customFormat="1" ht="52.8" x14ac:dyDescent="0.3">
      <c r="A20" s="17" t="s">
        <v>308</v>
      </c>
      <c r="B20" s="17" t="s">
        <v>309</v>
      </c>
      <c r="C20" s="17" t="s">
        <v>295</v>
      </c>
      <c r="D20" s="44">
        <v>10</v>
      </c>
      <c r="E20" s="11"/>
      <c r="F20" s="46">
        <f t="shared" si="1"/>
        <v>0</v>
      </c>
      <c r="G20" s="31"/>
      <c r="J20" s="36"/>
      <c r="M20" s="37"/>
      <c r="S20" s="36"/>
      <c r="V20" s="36"/>
      <c r="AB20" s="38"/>
      <c r="AE20" s="37"/>
      <c r="AH20" s="36"/>
      <c r="AK20" s="36"/>
      <c r="AS20" s="36"/>
      <c r="AW20" s="36"/>
    </row>
    <row r="21" spans="1:49" s="18" customFormat="1" ht="52.8" x14ac:dyDescent="0.3">
      <c r="A21" s="17" t="s">
        <v>310</v>
      </c>
      <c r="B21" s="17" t="s">
        <v>311</v>
      </c>
      <c r="C21" s="17" t="s">
        <v>295</v>
      </c>
      <c r="D21" s="44">
        <v>5</v>
      </c>
      <c r="E21" s="11"/>
      <c r="F21" s="46">
        <f t="shared" si="1"/>
        <v>0</v>
      </c>
      <c r="G21" s="31"/>
      <c r="J21" s="36"/>
      <c r="M21" s="37"/>
      <c r="S21" s="36"/>
      <c r="V21" s="36"/>
      <c r="AB21" s="38"/>
      <c r="AE21" s="37"/>
      <c r="AH21" s="36"/>
      <c r="AK21" s="36"/>
      <c r="AS21" s="36"/>
      <c r="AW21" s="36"/>
    </row>
    <row r="22" spans="1:49" s="18" customFormat="1" ht="52.8" x14ac:dyDescent="0.3">
      <c r="A22" s="17" t="s">
        <v>312</v>
      </c>
      <c r="B22" s="17" t="s">
        <v>313</v>
      </c>
      <c r="C22" s="17" t="s">
        <v>295</v>
      </c>
      <c r="D22" s="44">
        <v>5</v>
      </c>
      <c r="E22" s="11"/>
      <c r="F22" s="46">
        <f t="shared" si="1"/>
        <v>0</v>
      </c>
      <c r="G22" s="31"/>
      <c r="J22" s="36"/>
      <c r="M22" s="37"/>
      <c r="S22" s="36"/>
      <c r="V22" s="36"/>
      <c r="AB22" s="38"/>
      <c r="AE22" s="37"/>
      <c r="AH22" s="36"/>
      <c r="AK22" s="36"/>
      <c r="AS22" s="36"/>
      <c r="AW22" s="36"/>
    </row>
    <row r="23" spans="1:49" s="18" customFormat="1" ht="52.8" x14ac:dyDescent="0.3">
      <c r="A23" s="17" t="s">
        <v>314</v>
      </c>
      <c r="B23" s="17" t="s">
        <v>315</v>
      </c>
      <c r="C23" s="17" t="s">
        <v>295</v>
      </c>
      <c r="D23" s="44">
        <v>4</v>
      </c>
      <c r="E23" s="11"/>
      <c r="F23" s="46">
        <f t="shared" si="1"/>
        <v>0</v>
      </c>
      <c r="G23" s="31"/>
      <c r="J23" s="36"/>
      <c r="M23" s="37"/>
      <c r="S23" s="36"/>
      <c r="V23" s="36"/>
      <c r="AB23" s="38"/>
      <c r="AE23" s="37"/>
      <c r="AH23" s="36"/>
      <c r="AK23" s="36"/>
      <c r="AS23" s="36"/>
      <c r="AW23" s="36"/>
    </row>
    <row r="24" spans="1:49" s="18" customFormat="1" ht="52.8" x14ac:dyDescent="0.3">
      <c r="A24" s="17" t="s">
        <v>316</v>
      </c>
      <c r="B24" s="17" t="s">
        <v>317</v>
      </c>
      <c r="C24" s="17" t="s">
        <v>295</v>
      </c>
      <c r="D24" s="44">
        <v>8</v>
      </c>
      <c r="E24" s="11"/>
      <c r="F24" s="46">
        <f t="shared" si="1"/>
        <v>0</v>
      </c>
      <c r="G24" s="31"/>
      <c r="J24" s="36"/>
      <c r="M24" s="37"/>
      <c r="S24" s="36"/>
      <c r="V24" s="36"/>
      <c r="AB24" s="38"/>
      <c r="AE24" s="37"/>
      <c r="AH24" s="36"/>
      <c r="AK24" s="36"/>
      <c r="AS24" s="36"/>
      <c r="AW24" s="36"/>
    </row>
    <row r="25" spans="1:49" s="18" customFormat="1" ht="52.8" x14ac:dyDescent="0.3">
      <c r="A25" s="17" t="s">
        <v>318</v>
      </c>
      <c r="B25" s="17" t="s">
        <v>319</v>
      </c>
      <c r="C25" s="17" t="s">
        <v>295</v>
      </c>
      <c r="D25" s="44">
        <v>3</v>
      </c>
      <c r="E25" s="11"/>
      <c r="F25" s="46">
        <f t="shared" si="1"/>
        <v>0</v>
      </c>
      <c r="G25" s="31"/>
      <c r="J25" s="36"/>
      <c r="M25" s="37"/>
      <c r="S25" s="36"/>
      <c r="V25" s="36"/>
      <c r="AB25" s="38"/>
      <c r="AE25" s="37"/>
      <c r="AH25" s="36"/>
      <c r="AK25" s="36"/>
      <c r="AS25" s="36"/>
      <c r="AW25" s="36"/>
    </row>
    <row r="26" spans="1:49" s="18" customFormat="1" ht="52.8" x14ac:dyDescent="0.3">
      <c r="A26" s="17" t="s">
        <v>320</v>
      </c>
      <c r="B26" s="17" t="s">
        <v>321</v>
      </c>
      <c r="C26" s="17" t="s">
        <v>322</v>
      </c>
      <c r="D26" s="44">
        <v>15</v>
      </c>
      <c r="E26" s="11"/>
      <c r="F26" s="46">
        <f t="shared" si="1"/>
        <v>0</v>
      </c>
      <c r="G26" s="31"/>
      <c r="J26" s="36"/>
      <c r="M26" s="37"/>
      <c r="S26" s="36"/>
      <c r="V26" s="36"/>
      <c r="AB26" s="38"/>
      <c r="AE26" s="37"/>
      <c r="AH26" s="36"/>
      <c r="AK26" s="36"/>
      <c r="AS26" s="36"/>
      <c r="AW26" s="36"/>
    </row>
    <row r="27" spans="1:49" s="18" customFormat="1" ht="15.6" x14ac:dyDescent="0.3">
      <c r="A27" s="25"/>
      <c r="B27" s="34" t="s">
        <v>260</v>
      </c>
      <c r="C27" s="28"/>
      <c r="D27" s="43"/>
      <c r="E27" s="30"/>
      <c r="F27" s="35">
        <f>SUM(F17:F26)</f>
        <v>0</v>
      </c>
      <c r="G27" s="29"/>
    </row>
    <row r="28" spans="1:49" s="18" customFormat="1" ht="13.8" x14ac:dyDescent="0.3">
      <c r="A28" s="53"/>
      <c r="B28" s="54"/>
      <c r="C28" s="39"/>
      <c r="D28" s="49"/>
      <c r="E28" s="50"/>
      <c r="F28" s="55"/>
      <c r="G28" s="52"/>
      <c r="J28" s="36"/>
      <c r="M28" s="37"/>
      <c r="S28" s="36"/>
      <c r="V28" s="36"/>
      <c r="AB28" s="38"/>
      <c r="AE28" s="37"/>
      <c r="AH28" s="36"/>
      <c r="AK28" s="36"/>
      <c r="AS28" s="36"/>
      <c r="AW28" s="36"/>
    </row>
    <row r="29" spans="1:49" s="18" customFormat="1" ht="17.399999999999999" x14ac:dyDescent="0.3">
      <c r="A29" s="22"/>
      <c r="B29" s="27" t="s">
        <v>261</v>
      </c>
      <c r="C29" s="24"/>
      <c r="D29" s="27"/>
      <c r="E29" s="27"/>
      <c r="F29" s="27"/>
      <c r="G29" s="56"/>
    </row>
    <row r="30" spans="1:49" s="18" customFormat="1" ht="26.4" x14ac:dyDescent="0.3">
      <c r="A30" s="17" t="s">
        <v>55</v>
      </c>
      <c r="B30" s="17" t="s">
        <v>323</v>
      </c>
      <c r="C30" s="17" t="s">
        <v>53</v>
      </c>
      <c r="D30" s="44">
        <v>113</v>
      </c>
      <c r="E30" s="11"/>
      <c r="F30" s="46">
        <f t="shared" ref="F30:F38" si="2">SUM(D30)*E30</f>
        <v>0</v>
      </c>
      <c r="G30" s="31"/>
      <c r="J30" s="36"/>
      <c r="M30" s="37"/>
      <c r="S30" s="36"/>
      <c r="V30" s="36"/>
      <c r="AB30" s="38"/>
      <c r="AE30" s="37"/>
      <c r="AH30" s="36"/>
      <c r="AK30" s="36"/>
      <c r="AS30" s="36"/>
      <c r="AW30" s="36"/>
    </row>
    <row r="31" spans="1:49" s="18" customFormat="1" ht="26.4" x14ac:dyDescent="0.3">
      <c r="A31" s="17" t="s">
        <v>56</v>
      </c>
      <c r="B31" s="17" t="s">
        <v>408</v>
      </c>
      <c r="C31" s="17" t="s">
        <v>53</v>
      </c>
      <c r="D31" s="44">
        <v>312</v>
      </c>
      <c r="E31" s="11"/>
      <c r="F31" s="46">
        <f t="shared" si="2"/>
        <v>0</v>
      </c>
      <c r="G31" s="31"/>
      <c r="J31" s="36"/>
      <c r="M31" s="37"/>
      <c r="S31" s="36"/>
      <c r="V31" s="36"/>
      <c r="AB31" s="38"/>
      <c r="AE31" s="37"/>
      <c r="AH31" s="36"/>
      <c r="AK31" s="36"/>
      <c r="AS31" s="36"/>
      <c r="AW31" s="36"/>
    </row>
    <row r="32" spans="1:49" s="18" customFormat="1" ht="26.4" x14ac:dyDescent="0.3">
      <c r="A32" s="17" t="s">
        <v>57</v>
      </c>
      <c r="B32" s="17" t="s">
        <v>409</v>
      </c>
      <c r="C32" s="17" t="s">
        <v>53</v>
      </c>
      <c r="D32" s="44">
        <v>140</v>
      </c>
      <c r="E32" s="11"/>
      <c r="F32" s="46">
        <f t="shared" si="2"/>
        <v>0</v>
      </c>
      <c r="G32" s="31"/>
      <c r="J32" s="36"/>
      <c r="M32" s="37"/>
      <c r="S32" s="36"/>
      <c r="V32" s="36"/>
      <c r="AB32" s="38"/>
      <c r="AE32" s="37"/>
      <c r="AH32" s="36"/>
      <c r="AK32" s="36"/>
      <c r="AS32" s="36"/>
      <c r="AW32" s="36"/>
    </row>
    <row r="33" spans="1:49" s="18" customFormat="1" ht="39.6" x14ac:dyDescent="0.3">
      <c r="A33" s="17" t="s">
        <v>58</v>
      </c>
      <c r="B33" s="17" t="s">
        <v>324</v>
      </c>
      <c r="C33" s="17" t="s">
        <v>53</v>
      </c>
      <c r="D33" s="44">
        <v>30</v>
      </c>
      <c r="E33" s="11"/>
      <c r="F33" s="46">
        <f t="shared" si="2"/>
        <v>0</v>
      </c>
      <c r="G33" s="31"/>
      <c r="J33" s="36"/>
      <c r="M33" s="37"/>
      <c r="S33" s="36"/>
      <c r="V33" s="36"/>
      <c r="AB33" s="38"/>
      <c r="AE33" s="37"/>
      <c r="AH33" s="36"/>
      <c r="AK33" s="36"/>
      <c r="AS33" s="36"/>
      <c r="AW33" s="36"/>
    </row>
    <row r="34" spans="1:49" s="18" customFormat="1" ht="26.4" x14ac:dyDescent="0.3">
      <c r="A34" s="17" t="s">
        <v>59</v>
      </c>
      <c r="B34" s="17" t="s">
        <v>410</v>
      </c>
      <c r="C34" s="17" t="s">
        <v>53</v>
      </c>
      <c r="D34" s="44">
        <v>48</v>
      </c>
      <c r="E34" s="11"/>
      <c r="F34" s="46">
        <f t="shared" si="2"/>
        <v>0</v>
      </c>
      <c r="G34" s="31"/>
      <c r="J34" s="36"/>
      <c r="M34" s="37"/>
      <c r="S34" s="36"/>
      <c r="V34" s="36"/>
      <c r="AB34" s="38"/>
      <c r="AE34" s="37"/>
      <c r="AH34" s="36"/>
      <c r="AK34" s="36"/>
      <c r="AS34" s="36"/>
      <c r="AW34" s="36"/>
    </row>
    <row r="35" spans="1:49" s="18" customFormat="1" ht="39.6" x14ac:dyDescent="0.3">
      <c r="A35" s="17" t="s">
        <v>60</v>
      </c>
      <c r="B35" s="17" t="s">
        <v>411</v>
      </c>
      <c r="C35" s="17" t="s">
        <v>53</v>
      </c>
      <c r="D35" s="44">
        <v>40</v>
      </c>
      <c r="E35" s="11"/>
      <c r="F35" s="46">
        <f t="shared" si="2"/>
        <v>0</v>
      </c>
      <c r="G35" s="31"/>
      <c r="J35" s="36"/>
      <c r="M35" s="37"/>
      <c r="S35" s="36"/>
      <c r="V35" s="36"/>
      <c r="AB35" s="38"/>
      <c r="AE35" s="37"/>
      <c r="AH35" s="36"/>
      <c r="AK35" s="36"/>
      <c r="AS35" s="36"/>
      <c r="AW35" s="36"/>
    </row>
    <row r="36" spans="1:49" s="18" customFormat="1" ht="52.8" x14ac:dyDescent="0.3">
      <c r="A36" s="17" t="s">
        <v>325</v>
      </c>
      <c r="B36" s="17" t="s">
        <v>326</v>
      </c>
      <c r="C36" s="17" t="s">
        <v>53</v>
      </c>
      <c r="D36" s="44">
        <v>9</v>
      </c>
      <c r="E36" s="11"/>
      <c r="F36" s="46">
        <f t="shared" si="2"/>
        <v>0</v>
      </c>
      <c r="G36" s="31"/>
      <c r="J36" s="36"/>
      <c r="M36" s="37"/>
      <c r="S36" s="36"/>
      <c r="V36" s="36"/>
      <c r="AB36" s="38"/>
      <c r="AE36" s="37"/>
      <c r="AH36" s="36"/>
      <c r="AK36" s="36"/>
      <c r="AS36" s="36"/>
      <c r="AW36" s="36"/>
    </row>
    <row r="37" spans="1:49" s="18" customFormat="1" ht="52.8" x14ac:dyDescent="0.3">
      <c r="A37" s="17" t="s">
        <v>61</v>
      </c>
      <c r="B37" s="17" t="s">
        <v>412</v>
      </c>
      <c r="C37" s="17" t="s">
        <v>62</v>
      </c>
      <c r="D37" s="44">
        <v>27</v>
      </c>
      <c r="E37" s="11"/>
      <c r="F37" s="46">
        <f t="shared" si="2"/>
        <v>0</v>
      </c>
      <c r="G37" s="31"/>
      <c r="J37" s="36"/>
      <c r="M37" s="37"/>
      <c r="S37" s="36"/>
      <c r="V37" s="36"/>
      <c r="AB37" s="38"/>
      <c r="AE37" s="37"/>
      <c r="AH37" s="36"/>
      <c r="AK37" s="36"/>
      <c r="AS37" s="36"/>
      <c r="AW37" s="36"/>
    </row>
    <row r="38" spans="1:49" s="18" customFormat="1" ht="39.6" x14ac:dyDescent="0.3">
      <c r="A38" s="17" t="s">
        <v>272</v>
      </c>
      <c r="B38" s="17" t="s">
        <v>327</v>
      </c>
      <c r="C38" s="17" t="s">
        <v>53</v>
      </c>
      <c r="D38" s="44">
        <v>15</v>
      </c>
      <c r="E38" s="11"/>
      <c r="F38" s="46">
        <f t="shared" si="2"/>
        <v>0</v>
      </c>
      <c r="G38" s="31"/>
      <c r="J38" s="36"/>
      <c r="M38" s="37"/>
      <c r="S38" s="36"/>
      <c r="V38" s="36"/>
      <c r="AB38" s="38"/>
      <c r="AE38" s="37"/>
      <c r="AH38" s="36"/>
      <c r="AK38" s="36"/>
      <c r="AS38" s="36"/>
      <c r="AW38" s="36"/>
    </row>
    <row r="39" spans="1:49" s="18" customFormat="1" ht="15.6" x14ac:dyDescent="0.3">
      <c r="A39" s="25"/>
      <c r="B39" s="34" t="s">
        <v>262</v>
      </c>
      <c r="C39" s="28"/>
      <c r="D39" s="43"/>
      <c r="E39" s="30"/>
      <c r="F39" s="35">
        <f>SUM(F30:F38)</f>
        <v>0</v>
      </c>
      <c r="G39" s="29"/>
    </row>
    <row r="40" spans="1:49" s="18" customFormat="1" ht="13.8" x14ac:dyDescent="0.3">
      <c r="A40" s="53"/>
      <c r="B40" s="54"/>
      <c r="C40" s="39"/>
      <c r="D40" s="49"/>
      <c r="E40" s="50"/>
      <c r="F40" s="55"/>
      <c r="G40" s="52"/>
      <c r="J40" s="36"/>
      <c r="M40" s="37"/>
      <c r="S40" s="36"/>
      <c r="V40" s="36"/>
      <c r="AB40" s="38"/>
      <c r="AE40" s="37"/>
      <c r="AH40" s="36"/>
      <c r="AK40" s="36"/>
      <c r="AS40" s="36"/>
      <c r="AW40" s="36"/>
    </row>
    <row r="41" spans="1:49" s="18" customFormat="1" ht="17.399999999999999" x14ac:dyDescent="0.3">
      <c r="A41" s="22"/>
      <c r="B41" s="27" t="s">
        <v>263</v>
      </c>
      <c r="C41" s="24"/>
      <c r="D41" s="27"/>
      <c r="E41" s="27"/>
      <c r="F41" s="27"/>
      <c r="G41" s="56"/>
    </row>
    <row r="42" spans="1:49" s="18" customFormat="1" ht="39.6" x14ac:dyDescent="0.3">
      <c r="A42" s="17" t="s">
        <v>76</v>
      </c>
      <c r="B42" s="17" t="s">
        <v>413</v>
      </c>
      <c r="C42" s="17" t="s">
        <v>36</v>
      </c>
      <c r="D42" s="44">
        <v>46</v>
      </c>
      <c r="E42" s="11"/>
      <c r="F42" s="46">
        <f t="shared" ref="F42:F54" si="3">SUM(D42)*E42</f>
        <v>0</v>
      </c>
      <c r="G42" s="31"/>
      <c r="J42" s="36"/>
      <c r="M42" s="37"/>
      <c r="S42" s="36"/>
      <c r="V42" s="36"/>
      <c r="AB42" s="38"/>
      <c r="AE42" s="37"/>
      <c r="AH42" s="36"/>
      <c r="AK42" s="36"/>
      <c r="AS42" s="36"/>
      <c r="AW42" s="36"/>
    </row>
    <row r="43" spans="1:49" s="18" customFormat="1" ht="26.4" x14ac:dyDescent="0.3">
      <c r="A43" s="17" t="s">
        <v>77</v>
      </c>
      <c r="B43" s="17" t="s">
        <v>414</v>
      </c>
      <c r="C43" s="17" t="s">
        <v>36</v>
      </c>
      <c r="D43" s="44">
        <v>56</v>
      </c>
      <c r="E43" s="11"/>
      <c r="F43" s="46">
        <f t="shared" si="3"/>
        <v>0</v>
      </c>
      <c r="G43" s="31"/>
      <c r="J43" s="36"/>
      <c r="M43" s="37"/>
      <c r="S43" s="36"/>
      <c r="V43" s="36"/>
      <c r="AB43" s="38"/>
      <c r="AE43" s="37"/>
      <c r="AH43" s="36"/>
      <c r="AK43" s="36"/>
      <c r="AS43" s="36"/>
      <c r="AW43" s="36"/>
    </row>
    <row r="44" spans="1:49" s="18" customFormat="1" ht="39.6" x14ac:dyDescent="0.3">
      <c r="A44" s="17" t="s">
        <v>78</v>
      </c>
      <c r="B44" s="17" t="s">
        <v>415</v>
      </c>
      <c r="C44" s="17" t="s">
        <v>36</v>
      </c>
      <c r="D44" s="44">
        <v>112</v>
      </c>
      <c r="E44" s="11"/>
      <c r="F44" s="46">
        <f t="shared" si="3"/>
        <v>0</v>
      </c>
      <c r="G44" s="31"/>
      <c r="J44" s="36"/>
      <c r="M44" s="37"/>
      <c r="S44" s="36"/>
      <c r="V44" s="36"/>
      <c r="AB44" s="38"/>
      <c r="AE44" s="37"/>
      <c r="AH44" s="36"/>
      <c r="AK44" s="36"/>
      <c r="AS44" s="36"/>
      <c r="AW44" s="36"/>
    </row>
    <row r="45" spans="1:49" s="18" customFormat="1" ht="39.6" x14ac:dyDescent="0.3">
      <c r="A45" s="17" t="s">
        <v>79</v>
      </c>
      <c r="B45" s="17" t="s">
        <v>416</v>
      </c>
      <c r="C45" s="17" t="s">
        <v>36</v>
      </c>
      <c r="D45" s="44">
        <v>73</v>
      </c>
      <c r="E45" s="11"/>
      <c r="F45" s="46">
        <f t="shared" si="3"/>
        <v>0</v>
      </c>
      <c r="G45" s="31"/>
      <c r="J45" s="36"/>
      <c r="M45" s="37"/>
      <c r="S45" s="36"/>
      <c r="V45" s="36"/>
      <c r="AB45" s="38"/>
      <c r="AE45" s="37"/>
      <c r="AH45" s="36"/>
      <c r="AK45" s="36"/>
      <c r="AS45" s="36"/>
      <c r="AW45" s="36"/>
    </row>
    <row r="46" spans="1:49" s="18" customFormat="1" ht="26.4" x14ac:dyDescent="0.3">
      <c r="A46" s="17" t="s">
        <v>80</v>
      </c>
      <c r="B46" s="17" t="s">
        <v>417</v>
      </c>
      <c r="C46" s="17" t="s">
        <v>36</v>
      </c>
      <c r="D46" s="44">
        <v>115</v>
      </c>
      <c r="E46" s="11"/>
      <c r="F46" s="46">
        <f t="shared" si="3"/>
        <v>0</v>
      </c>
      <c r="G46" s="31"/>
      <c r="J46" s="36"/>
      <c r="M46" s="37"/>
      <c r="S46" s="36"/>
      <c r="V46" s="36"/>
      <c r="AB46" s="38"/>
      <c r="AE46" s="37"/>
      <c r="AH46" s="36"/>
      <c r="AK46" s="36"/>
      <c r="AS46" s="36"/>
      <c r="AW46" s="36"/>
    </row>
    <row r="47" spans="1:49" s="18" customFormat="1" ht="39.6" x14ac:dyDescent="0.3">
      <c r="A47" s="17" t="s">
        <v>81</v>
      </c>
      <c r="B47" s="17" t="s">
        <v>418</v>
      </c>
      <c r="C47" s="17" t="s">
        <v>36</v>
      </c>
      <c r="D47" s="44">
        <v>89</v>
      </c>
      <c r="E47" s="11"/>
      <c r="F47" s="46">
        <f t="shared" si="3"/>
        <v>0</v>
      </c>
      <c r="G47" s="31"/>
      <c r="J47" s="36"/>
      <c r="M47" s="37"/>
      <c r="S47" s="36"/>
      <c r="V47" s="36"/>
      <c r="AB47" s="38"/>
      <c r="AE47" s="37"/>
      <c r="AH47" s="36"/>
      <c r="AK47" s="36"/>
      <c r="AS47" s="36"/>
      <c r="AW47" s="36"/>
    </row>
    <row r="48" spans="1:49" s="18" customFormat="1" ht="39.6" x14ac:dyDescent="0.3">
      <c r="A48" s="17" t="s">
        <v>82</v>
      </c>
      <c r="B48" s="17" t="s">
        <v>419</v>
      </c>
      <c r="C48" s="17" t="s">
        <v>36</v>
      </c>
      <c r="D48" s="44">
        <v>107</v>
      </c>
      <c r="E48" s="11"/>
      <c r="F48" s="46">
        <f t="shared" si="3"/>
        <v>0</v>
      </c>
      <c r="G48" s="31"/>
      <c r="J48" s="36"/>
      <c r="M48" s="37"/>
      <c r="S48" s="36"/>
      <c r="V48" s="36"/>
      <c r="AB48" s="38"/>
      <c r="AE48" s="37"/>
      <c r="AH48" s="36"/>
      <c r="AK48" s="36"/>
      <c r="AS48" s="36"/>
      <c r="AW48" s="36"/>
    </row>
    <row r="49" spans="1:49" s="18" customFormat="1" ht="39.6" x14ac:dyDescent="0.3">
      <c r="A49" s="17" t="s">
        <v>83</v>
      </c>
      <c r="B49" s="17" t="s">
        <v>420</v>
      </c>
      <c r="C49" s="17" t="s">
        <v>36</v>
      </c>
      <c r="D49" s="44">
        <v>76</v>
      </c>
      <c r="E49" s="11"/>
      <c r="F49" s="46">
        <f t="shared" si="3"/>
        <v>0</v>
      </c>
      <c r="G49" s="31"/>
      <c r="J49" s="36"/>
      <c r="M49" s="37"/>
      <c r="S49" s="36"/>
      <c r="V49" s="36"/>
      <c r="AB49" s="38"/>
      <c r="AE49" s="37"/>
      <c r="AH49" s="36"/>
      <c r="AK49" s="36"/>
      <c r="AS49" s="36"/>
      <c r="AW49" s="36"/>
    </row>
    <row r="50" spans="1:49" s="18" customFormat="1" ht="39.6" x14ac:dyDescent="0.3">
      <c r="A50" s="17" t="s">
        <v>84</v>
      </c>
      <c r="B50" s="17" t="s">
        <v>421</v>
      </c>
      <c r="C50" s="17" t="s">
        <v>36</v>
      </c>
      <c r="D50" s="44">
        <v>19</v>
      </c>
      <c r="E50" s="11"/>
      <c r="F50" s="46">
        <f t="shared" si="3"/>
        <v>0</v>
      </c>
      <c r="G50" s="31"/>
      <c r="J50" s="36"/>
      <c r="M50" s="37"/>
      <c r="S50" s="36"/>
      <c r="V50" s="36"/>
      <c r="AB50" s="38"/>
      <c r="AE50" s="37"/>
      <c r="AH50" s="36"/>
      <c r="AK50" s="36"/>
      <c r="AS50" s="36"/>
      <c r="AW50" s="36"/>
    </row>
    <row r="51" spans="1:49" s="18" customFormat="1" ht="39.6" x14ac:dyDescent="0.3">
      <c r="A51" s="17" t="s">
        <v>85</v>
      </c>
      <c r="B51" s="17" t="s">
        <v>422</v>
      </c>
      <c r="C51" s="17" t="s">
        <v>36</v>
      </c>
      <c r="D51" s="44">
        <v>12</v>
      </c>
      <c r="E51" s="11"/>
      <c r="F51" s="46">
        <f t="shared" si="3"/>
        <v>0</v>
      </c>
      <c r="G51" s="31"/>
      <c r="J51" s="36"/>
      <c r="M51" s="37"/>
      <c r="S51" s="36"/>
      <c r="V51" s="36"/>
      <c r="AB51" s="38"/>
      <c r="AE51" s="37"/>
      <c r="AH51" s="36"/>
      <c r="AK51" s="36"/>
      <c r="AS51" s="36"/>
      <c r="AW51" s="36"/>
    </row>
    <row r="52" spans="1:49" s="18" customFormat="1" ht="39.6" x14ac:dyDescent="0.3">
      <c r="A52" s="17" t="s">
        <v>86</v>
      </c>
      <c r="B52" s="17" t="s">
        <v>423</v>
      </c>
      <c r="C52" s="17" t="s">
        <v>36</v>
      </c>
      <c r="D52" s="44">
        <v>51</v>
      </c>
      <c r="E52" s="11"/>
      <c r="F52" s="46">
        <f t="shared" si="3"/>
        <v>0</v>
      </c>
      <c r="G52" s="31"/>
      <c r="J52" s="36"/>
      <c r="M52" s="37"/>
      <c r="S52" s="36"/>
      <c r="V52" s="36"/>
      <c r="AB52" s="38"/>
      <c r="AE52" s="37"/>
      <c r="AH52" s="36"/>
      <c r="AK52" s="36"/>
      <c r="AS52" s="36"/>
      <c r="AW52" s="36"/>
    </row>
    <row r="53" spans="1:49" s="18" customFormat="1" ht="39.6" x14ac:dyDescent="0.3">
      <c r="A53" s="17" t="s">
        <v>87</v>
      </c>
      <c r="B53" s="17" t="s">
        <v>424</v>
      </c>
      <c r="C53" s="17" t="s">
        <v>36</v>
      </c>
      <c r="D53" s="44">
        <v>41</v>
      </c>
      <c r="E53" s="11"/>
      <c r="F53" s="46">
        <f t="shared" si="3"/>
        <v>0</v>
      </c>
      <c r="G53" s="31"/>
      <c r="J53" s="36"/>
      <c r="M53" s="37"/>
      <c r="S53" s="36"/>
      <c r="V53" s="36"/>
      <c r="AB53" s="38"/>
      <c r="AE53" s="37"/>
      <c r="AH53" s="36"/>
      <c r="AK53" s="36"/>
      <c r="AS53" s="36"/>
      <c r="AW53" s="36"/>
    </row>
    <row r="54" spans="1:49" s="18" customFormat="1" ht="39.6" x14ac:dyDescent="0.3">
      <c r="A54" s="17" t="s">
        <v>88</v>
      </c>
      <c r="B54" s="17" t="s">
        <v>425</v>
      </c>
      <c r="C54" s="17" t="s">
        <v>36</v>
      </c>
      <c r="D54" s="44">
        <v>26</v>
      </c>
      <c r="E54" s="11"/>
      <c r="F54" s="46">
        <f t="shared" si="3"/>
        <v>0</v>
      </c>
      <c r="G54" s="31"/>
      <c r="J54" s="36"/>
      <c r="M54" s="37"/>
      <c r="S54" s="36"/>
      <c r="V54" s="36"/>
      <c r="AB54" s="38"/>
      <c r="AE54" s="37"/>
      <c r="AH54" s="36"/>
      <c r="AK54" s="36"/>
      <c r="AS54" s="36"/>
      <c r="AW54" s="36"/>
    </row>
    <row r="55" spans="1:49" s="18" customFormat="1" ht="15.6" x14ac:dyDescent="0.3">
      <c r="A55" s="25"/>
      <c r="B55" s="26" t="s">
        <v>264</v>
      </c>
      <c r="C55" s="28"/>
      <c r="D55" s="43"/>
      <c r="E55" s="30"/>
      <c r="F55" s="35">
        <f>SUM(F42:F54)</f>
        <v>0</v>
      </c>
      <c r="G55" s="29"/>
    </row>
    <row r="56" spans="1:49" s="18" customFormat="1" ht="13.8" x14ac:dyDescent="0.3">
      <c r="A56" s="53"/>
      <c r="B56" s="54"/>
      <c r="C56" s="39"/>
      <c r="D56" s="49"/>
      <c r="E56" s="50"/>
      <c r="F56" s="55"/>
      <c r="G56" s="52"/>
      <c r="J56" s="36"/>
      <c r="M56" s="37"/>
      <c r="S56" s="36"/>
      <c r="V56" s="36"/>
      <c r="AB56" s="38"/>
      <c r="AE56" s="37"/>
      <c r="AH56" s="36"/>
      <c r="AK56" s="36"/>
      <c r="AS56" s="36"/>
      <c r="AW56" s="36"/>
    </row>
    <row r="57" spans="1:49" s="18" customFormat="1" ht="17.399999999999999" x14ac:dyDescent="0.3">
      <c r="A57" s="22"/>
      <c r="B57" s="27" t="s">
        <v>265</v>
      </c>
      <c r="C57" s="24"/>
      <c r="D57" s="27"/>
      <c r="E57" s="27"/>
      <c r="F57" s="27"/>
      <c r="G57" s="20"/>
    </row>
    <row r="58" spans="1:49" s="18" customFormat="1" ht="52.8" x14ac:dyDescent="0.3">
      <c r="A58" s="17" t="s">
        <v>109</v>
      </c>
      <c r="B58" s="17" t="s">
        <v>328</v>
      </c>
      <c r="C58" s="17" t="s">
        <v>110</v>
      </c>
      <c r="D58" s="44">
        <v>522</v>
      </c>
      <c r="E58" s="11"/>
      <c r="F58" s="46">
        <f t="shared" ref="F58:F63" si="4">SUM(D58)*E58</f>
        <v>0</v>
      </c>
      <c r="G58" s="31"/>
      <c r="J58" s="36"/>
      <c r="M58" s="37"/>
      <c r="S58" s="36"/>
      <c r="V58" s="36"/>
      <c r="AB58" s="38"/>
      <c r="AE58" s="37"/>
      <c r="AH58" s="36"/>
      <c r="AK58" s="36"/>
      <c r="AS58" s="36"/>
      <c r="AW58" s="36"/>
    </row>
    <row r="59" spans="1:49" s="18" customFormat="1" ht="52.8" x14ac:dyDescent="0.3">
      <c r="A59" s="17" t="s">
        <v>111</v>
      </c>
      <c r="B59" s="17" t="s">
        <v>329</v>
      </c>
      <c r="C59" s="17" t="s">
        <v>110</v>
      </c>
      <c r="D59" s="44">
        <v>510</v>
      </c>
      <c r="E59" s="11"/>
      <c r="F59" s="46">
        <f t="shared" si="4"/>
        <v>0</v>
      </c>
      <c r="G59" s="31"/>
      <c r="J59" s="36"/>
      <c r="M59" s="37"/>
      <c r="S59" s="36"/>
      <c r="V59" s="36"/>
      <c r="AB59" s="38"/>
      <c r="AE59" s="37"/>
      <c r="AH59" s="36"/>
      <c r="AK59" s="36"/>
      <c r="AS59" s="36"/>
      <c r="AW59" s="36"/>
    </row>
    <row r="60" spans="1:49" s="18" customFormat="1" ht="39.6" x14ac:dyDescent="0.3">
      <c r="A60" s="17" t="s">
        <v>112</v>
      </c>
      <c r="B60" s="17" t="s">
        <v>330</v>
      </c>
      <c r="C60" s="17" t="s">
        <v>110</v>
      </c>
      <c r="D60" s="44">
        <v>98</v>
      </c>
      <c r="E60" s="11"/>
      <c r="F60" s="46">
        <f t="shared" si="4"/>
        <v>0</v>
      </c>
      <c r="G60" s="31"/>
      <c r="J60" s="36"/>
      <c r="M60" s="37"/>
      <c r="S60" s="36"/>
      <c r="V60" s="36"/>
      <c r="AB60" s="38"/>
      <c r="AE60" s="37"/>
      <c r="AH60" s="36"/>
      <c r="AK60" s="36"/>
      <c r="AS60" s="36"/>
      <c r="AW60" s="36"/>
    </row>
    <row r="61" spans="1:49" s="18" customFormat="1" ht="39.6" x14ac:dyDescent="0.3">
      <c r="A61" s="17" t="s">
        <v>113</v>
      </c>
      <c r="B61" s="17" t="s">
        <v>331</v>
      </c>
      <c r="C61" s="17" t="s">
        <v>110</v>
      </c>
      <c r="D61" s="44">
        <v>7</v>
      </c>
      <c r="E61" s="11"/>
      <c r="F61" s="46">
        <f t="shared" si="4"/>
        <v>0</v>
      </c>
      <c r="G61" s="31"/>
      <c r="J61" s="36"/>
      <c r="M61" s="37"/>
      <c r="S61" s="36"/>
      <c r="V61" s="36"/>
      <c r="AB61" s="38"/>
      <c r="AE61" s="37"/>
      <c r="AH61" s="36"/>
      <c r="AK61" s="36"/>
      <c r="AS61" s="36"/>
      <c r="AW61" s="36"/>
    </row>
    <row r="62" spans="1:49" s="18" customFormat="1" ht="39.6" x14ac:dyDescent="0.3">
      <c r="A62" s="17" t="s">
        <v>114</v>
      </c>
      <c r="B62" s="17" t="s">
        <v>332</v>
      </c>
      <c r="C62" s="17" t="s">
        <v>110</v>
      </c>
      <c r="D62" s="44">
        <v>3</v>
      </c>
      <c r="E62" s="11"/>
      <c r="F62" s="46">
        <f t="shared" si="4"/>
        <v>0</v>
      </c>
      <c r="G62" s="31"/>
      <c r="J62" s="36"/>
      <c r="M62" s="37"/>
      <c r="S62" s="36"/>
      <c r="V62" s="36"/>
      <c r="AB62" s="38"/>
      <c r="AE62" s="37"/>
      <c r="AH62" s="36"/>
      <c r="AK62" s="36"/>
      <c r="AS62" s="36"/>
      <c r="AW62" s="36"/>
    </row>
    <row r="63" spans="1:49" s="18" customFormat="1" ht="39.6" x14ac:dyDescent="0.3">
      <c r="A63" s="17" t="s">
        <v>115</v>
      </c>
      <c r="B63" s="17" t="s">
        <v>333</v>
      </c>
      <c r="C63" s="17" t="s">
        <v>110</v>
      </c>
      <c r="D63" s="44">
        <v>28</v>
      </c>
      <c r="E63" s="11"/>
      <c r="F63" s="46">
        <f t="shared" si="4"/>
        <v>0</v>
      </c>
      <c r="G63" s="31"/>
      <c r="J63" s="36"/>
      <c r="M63" s="37"/>
      <c r="S63" s="36"/>
      <c r="V63" s="36"/>
      <c r="AB63" s="38"/>
      <c r="AE63" s="37"/>
      <c r="AH63" s="36"/>
      <c r="AK63" s="36"/>
      <c r="AS63" s="36"/>
      <c r="AW63" s="36"/>
    </row>
    <row r="64" spans="1:49" s="18" customFormat="1" ht="15.6" x14ac:dyDescent="0.3">
      <c r="A64" s="25"/>
      <c r="B64" s="34" t="s">
        <v>266</v>
      </c>
      <c r="C64" s="28"/>
      <c r="D64" s="43"/>
      <c r="E64" s="30"/>
      <c r="F64" s="35">
        <f>SUM(F58:F63)</f>
        <v>0</v>
      </c>
      <c r="G64" s="29"/>
    </row>
    <row r="65" spans="1:49" s="18" customFormat="1" ht="13.8" x14ac:dyDescent="0.3">
      <c r="A65" s="53"/>
      <c r="B65" s="54"/>
      <c r="C65" s="39"/>
      <c r="D65" s="49"/>
      <c r="E65" s="50"/>
      <c r="F65" s="55"/>
      <c r="G65" s="52"/>
      <c r="J65" s="36"/>
      <c r="M65" s="37"/>
      <c r="S65" s="36"/>
      <c r="V65" s="36"/>
      <c r="AB65" s="38"/>
      <c r="AE65" s="37"/>
      <c r="AH65" s="36"/>
      <c r="AK65" s="36"/>
      <c r="AS65" s="36"/>
      <c r="AW65" s="36"/>
    </row>
    <row r="66" spans="1:49" s="18" customFormat="1" ht="17.399999999999999" x14ac:dyDescent="0.3">
      <c r="A66" s="22"/>
      <c r="B66" s="27" t="s">
        <v>267</v>
      </c>
      <c r="C66" s="24"/>
      <c r="D66" s="27"/>
      <c r="E66" s="27"/>
      <c r="F66" s="27"/>
      <c r="G66" s="20"/>
    </row>
    <row r="67" spans="1:49" s="18" customFormat="1" ht="39.6" x14ac:dyDescent="0.3">
      <c r="A67" s="17" t="s">
        <v>145</v>
      </c>
      <c r="B67" s="17" t="s">
        <v>334</v>
      </c>
      <c r="C67" s="17" t="s">
        <v>48</v>
      </c>
      <c r="D67" s="44">
        <v>143</v>
      </c>
      <c r="E67" s="11"/>
      <c r="F67" s="46">
        <f t="shared" ref="F67:F72" si="5">SUM(D67)*E67</f>
        <v>0</v>
      </c>
      <c r="G67" s="31"/>
      <c r="J67" s="36"/>
      <c r="M67" s="37"/>
      <c r="S67" s="36"/>
      <c r="V67" s="36"/>
      <c r="AB67" s="38"/>
      <c r="AE67" s="37"/>
      <c r="AH67" s="36"/>
      <c r="AK67" s="36"/>
      <c r="AS67" s="36"/>
      <c r="AW67" s="36"/>
    </row>
    <row r="68" spans="1:49" s="18" customFormat="1" ht="39.6" x14ac:dyDescent="0.3">
      <c r="A68" s="17" t="s">
        <v>146</v>
      </c>
      <c r="B68" s="17" t="s">
        <v>335</v>
      </c>
      <c r="C68" s="17" t="s">
        <v>7</v>
      </c>
      <c r="D68" s="44">
        <v>69</v>
      </c>
      <c r="E68" s="11"/>
      <c r="F68" s="46">
        <f t="shared" si="5"/>
        <v>0</v>
      </c>
      <c r="G68" s="31"/>
      <c r="J68" s="36"/>
      <c r="M68" s="37"/>
      <c r="S68" s="36"/>
      <c r="V68" s="36"/>
      <c r="AB68" s="38"/>
      <c r="AE68" s="37"/>
      <c r="AH68" s="36"/>
      <c r="AK68" s="36"/>
      <c r="AS68" s="36"/>
      <c r="AW68" s="36"/>
    </row>
    <row r="69" spans="1:49" s="18" customFormat="1" ht="39.6" x14ac:dyDescent="0.3">
      <c r="A69" s="17" t="s">
        <v>273</v>
      </c>
      <c r="B69" s="17" t="s">
        <v>336</v>
      </c>
      <c r="C69" s="17" t="s">
        <v>110</v>
      </c>
      <c r="D69" s="44">
        <v>114</v>
      </c>
      <c r="E69" s="11"/>
      <c r="F69" s="46">
        <f t="shared" si="5"/>
        <v>0</v>
      </c>
      <c r="G69" s="31"/>
      <c r="J69" s="36"/>
      <c r="M69" s="37"/>
      <c r="S69" s="36"/>
      <c r="V69" s="36"/>
      <c r="AB69" s="38"/>
      <c r="AE69" s="37"/>
      <c r="AH69" s="36"/>
      <c r="AK69" s="36"/>
      <c r="AS69" s="36"/>
      <c r="AW69" s="36"/>
    </row>
    <row r="70" spans="1:49" s="18" customFormat="1" ht="39.6" x14ac:dyDescent="0.3">
      <c r="A70" s="17" t="s">
        <v>147</v>
      </c>
      <c r="B70" s="17" t="s">
        <v>337</v>
      </c>
      <c r="C70" s="17" t="s">
        <v>110</v>
      </c>
      <c r="D70" s="44">
        <v>617</v>
      </c>
      <c r="E70" s="11"/>
      <c r="F70" s="46">
        <f t="shared" si="5"/>
        <v>0</v>
      </c>
      <c r="G70" s="31"/>
      <c r="J70" s="36"/>
      <c r="M70" s="37"/>
      <c r="S70" s="36"/>
      <c r="V70" s="36"/>
      <c r="AB70" s="38"/>
      <c r="AE70" s="37"/>
      <c r="AH70" s="36"/>
      <c r="AK70" s="36"/>
      <c r="AS70" s="36"/>
      <c r="AW70" s="36"/>
    </row>
    <row r="71" spans="1:49" s="18" customFormat="1" ht="39.6" x14ac:dyDescent="0.3">
      <c r="A71" s="17" t="s">
        <v>148</v>
      </c>
      <c r="B71" s="17" t="s">
        <v>338</v>
      </c>
      <c r="C71" s="17" t="s">
        <v>110</v>
      </c>
      <c r="D71" s="44">
        <v>259</v>
      </c>
      <c r="E71" s="11"/>
      <c r="F71" s="46">
        <f t="shared" si="5"/>
        <v>0</v>
      </c>
      <c r="G71" s="31"/>
      <c r="J71" s="36"/>
      <c r="M71" s="37"/>
      <c r="S71" s="36"/>
      <c r="V71" s="36"/>
      <c r="AB71" s="38"/>
      <c r="AE71" s="37"/>
      <c r="AH71" s="36"/>
      <c r="AK71" s="36"/>
      <c r="AS71" s="36"/>
      <c r="AW71" s="36"/>
    </row>
    <row r="72" spans="1:49" s="18" customFormat="1" ht="39.6" x14ac:dyDescent="0.3">
      <c r="A72" s="17" t="s">
        <v>149</v>
      </c>
      <c r="B72" s="17" t="s">
        <v>339</v>
      </c>
      <c r="C72" s="17" t="s">
        <v>110</v>
      </c>
      <c r="D72" s="44">
        <v>416</v>
      </c>
      <c r="E72" s="11"/>
      <c r="F72" s="46">
        <f t="shared" si="5"/>
        <v>0</v>
      </c>
      <c r="G72" s="31"/>
      <c r="J72" s="36"/>
      <c r="M72" s="37"/>
      <c r="S72" s="36"/>
      <c r="V72" s="36"/>
      <c r="AB72" s="38"/>
      <c r="AE72" s="37"/>
      <c r="AH72" s="36"/>
      <c r="AK72" s="36"/>
      <c r="AS72" s="36"/>
      <c r="AW72" s="36"/>
    </row>
    <row r="73" spans="1:49" s="18" customFormat="1" ht="39.6" x14ac:dyDescent="0.3">
      <c r="A73" s="17" t="s">
        <v>150</v>
      </c>
      <c r="B73" s="17" t="s">
        <v>340</v>
      </c>
      <c r="C73" s="17" t="s">
        <v>110</v>
      </c>
      <c r="D73" s="44">
        <v>134</v>
      </c>
      <c r="E73" s="11"/>
      <c r="F73" s="46">
        <f>SUM(D138)*E73</f>
        <v>0</v>
      </c>
      <c r="G73" s="31"/>
      <c r="J73" s="36"/>
      <c r="M73" s="37"/>
      <c r="S73" s="36"/>
      <c r="V73" s="36"/>
      <c r="AB73" s="38"/>
      <c r="AE73" s="37"/>
      <c r="AH73" s="36"/>
      <c r="AK73" s="36"/>
      <c r="AS73" s="36"/>
      <c r="AW73" s="36"/>
    </row>
    <row r="74" spans="1:49" s="18" customFormat="1" ht="39.6" x14ac:dyDescent="0.3">
      <c r="A74" s="17" t="s">
        <v>151</v>
      </c>
      <c r="B74" s="17" t="s">
        <v>341</v>
      </c>
      <c r="C74" s="17" t="s">
        <v>110</v>
      </c>
      <c r="D74" s="44">
        <v>63</v>
      </c>
      <c r="E74" s="11"/>
      <c r="F74" s="46">
        <f>SUM(D139)*E74</f>
        <v>0</v>
      </c>
      <c r="G74" s="31"/>
      <c r="J74" s="36"/>
      <c r="M74" s="37"/>
      <c r="S74" s="36"/>
      <c r="V74" s="36"/>
      <c r="AB74" s="38"/>
      <c r="AE74" s="37"/>
      <c r="AH74" s="36"/>
      <c r="AK74" s="36"/>
      <c r="AS74" s="36"/>
      <c r="AW74" s="36"/>
    </row>
    <row r="75" spans="1:49" s="18" customFormat="1" ht="52.8" x14ac:dyDescent="0.3">
      <c r="A75" s="17" t="s">
        <v>152</v>
      </c>
      <c r="B75" s="17" t="s">
        <v>342</v>
      </c>
      <c r="C75" s="17" t="s">
        <v>153</v>
      </c>
      <c r="D75" s="44">
        <v>464</v>
      </c>
      <c r="E75" s="11"/>
      <c r="F75" s="46">
        <f>SUM(D140)*E75</f>
        <v>0</v>
      </c>
      <c r="G75" s="31"/>
      <c r="J75" s="36"/>
      <c r="M75" s="37"/>
      <c r="S75" s="36"/>
      <c r="V75" s="36"/>
      <c r="AB75" s="38"/>
      <c r="AE75" s="37"/>
      <c r="AH75" s="36"/>
      <c r="AK75" s="36"/>
      <c r="AS75" s="36"/>
      <c r="AW75" s="36"/>
    </row>
    <row r="76" spans="1:49" s="18" customFormat="1" ht="66" x14ac:dyDescent="0.3">
      <c r="A76" s="48" t="s">
        <v>154</v>
      </c>
      <c r="B76" s="48" t="s">
        <v>343</v>
      </c>
      <c r="C76" s="48" t="s">
        <v>73</v>
      </c>
      <c r="D76" s="57">
        <v>105</v>
      </c>
      <c r="E76" s="58"/>
      <c r="F76" s="51">
        <f>SUM(D141)*E76</f>
        <v>0</v>
      </c>
      <c r="G76" s="59"/>
      <c r="J76" s="36"/>
      <c r="M76" s="37"/>
      <c r="S76" s="36"/>
      <c r="V76" s="36"/>
      <c r="AB76" s="38"/>
      <c r="AE76" s="37"/>
      <c r="AH76" s="36"/>
      <c r="AK76" s="36"/>
      <c r="AS76" s="36"/>
      <c r="AW76" s="36"/>
    </row>
    <row r="77" spans="1:49" s="18" customFormat="1" ht="15.6" x14ac:dyDescent="0.3">
      <c r="A77" s="60"/>
      <c r="B77" s="34" t="s">
        <v>268</v>
      </c>
      <c r="C77" s="28"/>
      <c r="D77" s="43"/>
      <c r="E77" s="30"/>
      <c r="F77" s="35">
        <f>SUM(F67:F76)</f>
        <v>0</v>
      </c>
      <c r="G77" s="31"/>
    </row>
    <row r="78" spans="1:49" s="18" customFormat="1" ht="13.8" x14ac:dyDescent="0.3">
      <c r="A78" s="53"/>
      <c r="B78" s="54"/>
      <c r="C78" s="39"/>
      <c r="D78" s="49"/>
      <c r="E78" s="50"/>
      <c r="F78" s="55"/>
      <c r="G78" s="52"/>
      <c r="J78" s="36"/>
      <c r="M78" s="37"/>
      <c r="S78" s="36"/>
      <c r="V78" s="36"/>
      <c r="AB78" s="38"/>
      <c r="AE78" s="37"/>
      <c r="AH78" s="36"/>
      <c r="AK78" s="36"/>
      <c r="AS78" s="36"/>
      <c r="AW78" s="36"/>
    </row>
    <row r="79" spans="1:49" s="18" customFormat="1" ht="17.399999999999999" x14ac:dyDescent="0.3">
      <c r="A79" s="22"/>
      <c r="B79" s="27" t="s">
        <v>269</v>
      </c>
      <c r="C79" s="24"/>
      <c r="D79" s="27"/>
      <c r="E79" s="27"/>
      <c r="F79" s="27"/>
      <c r="G79" s="20"/>
    </row>
    <row r="80" spans="1:49" s="18" customFormat="1" ht="26.1" customHeight="1" x14ac:dyDescent="0.3">
      <c r="A80" s="17" t="s">
        <v>201</v>
      </c>
      <c r="B80" s="17" t="s">
        <v>200</v>
      </c>
      <c r="C80" s="17" t="s">
        <v>48</v>
      </c>
      <c r="D80" s="44">
        <v>146</v>
      </c>
      <c r="E80" s="11"/>
      <c r="F80" s="46">
        <f t="shared" ref="F80:F91" si="6">SUM(D80)*E80</f>
        <v>0</v>
      </c>
      <c r="G80" s="31"/>
      <c r="J80" s="36"/>
      <c r="M80" s="37"/>
      <c r="S80" s="36"/>
      <c r="V80" s="36"/>
      <c r="AB80" s="38"/>
      <c r="AE80" s="37"/>
      <c r="AH80" s="36"/>
      <c r="AK80" s="36"/>
      <c r="AS80" s="36"/>
      <c r="AW80" s="36"/>
    </row>
    <row r="81" spans="1:49" s="18" customFormat="1" ht="26.1" customHeight="1" x14ac:dyDescent="0.3">
      <c r="A81" s="17" t="s">
        <v>203</v>
      </c>
      <c r="B81" s="17" t="s">
        <v>202</v>
      </c>
      <c r="C81" s="17" t="s">
        <v>48</v>
      </c>
      <c r="D81" s="44">
        <v>829</v>
      </c>
      <c r="E81" s="11"/>
      <c r="F81" s="46">
        <f t="shared" si="6"/>
        <v>0</v>
      </c>
      <c r="G81" s="31"/>
      <c r="J81" s="36"/>
      <c r="M81" s="37"/>
      <c r="S81" s="36"/>
      <c r="V81" s="36"/>
      <c r="AB81" s="38"/>
      <c r="AE81" s="37"/>
      <c r="AH81" s="36"/>
      <c r="AK81" s="36"/>
      <c r="AS81" s="36"/>
      <c r="AW81" s="36"/>
    </row>
    <row r="82" spans="1:49" s="18" customFormat="1" ht="26.1" customHeight="1" x14ac:dyDescent="0.3">
      <c r="A82" s="17" t="s">
        <v>205</v>
      </c>
      <c r="B82" s="17" t="s">
        <v>204</v>
      </c>
      <c r="C82" s="17" t="s">
        <v>48</v>
      </c>
      <c r="D82" s="44">
        <v>172</v>
      </c>
      <c r="E82" s="11"/>
      <c r="F82" s="46">
        <f t="shared" si="6"/>
        <v>0</v>
      </c>
      <c r="G82" s="31"/>
      <c r="J82" s="36"/>
      <c r="M82" s="37"/>
      <c r="S82" s="36"/>
      <c r="V82" s="36"/>
      <c r="AB82" s="38"/>
      <c r="AE82" s="37"/>
      <c r="AH82" s="36"/>
      <c r="AK82" s="36"/>
      <c r="AS82" s="36"/>
      <c r="AW82" s="36"/>
    </row>
    <row r="83" spans="1:49" s="18" customFormat="1" ht="26.1" customHeight="1" x14ac:dyDescent="0.3">
      <c r="A83" s="17" t="s">
        <v>207</v>
      </c>
      <c r="B83" s="17" t="s">
        <v>206</v>
      </c>
      <c r="C83" s="17" t="s">
        <v>48</v>
      </c>
      <c r="D83" s="44">
        <v>11</v>
      </c>
      <c r="E83" s="11"/>
      <c r="F83" s="46">
        <f t="shared" si="6"/>
        <v>0</v>
      </c>
      <c r="G83" s="31"/>
      <c r="J83" s="36"/>
      <c r="M83" s="37"/>
      <c r="S83" s="36"/>
      <c r="V83" s="36"/>
      <c r="AB83" s="38"/>
      <c r="AE83" s="37"/>
      <c r="AH83" s="36"/>
      <c r="AK83" s="36"/>
      <c r="AS83" s="36"/>
      <c r="AW83" s="36"/>
    </row>
    <row r="84" spans="1:49" s="18" customFormat="1" ht="26.1" customHeight="1" x14ac:dyDescent="0.3">
      <c r="A84" s="17" t="s">
        <v>209</v>
      </c>
      <c r="B84" s="17" t="s">
        <v>208</v>
      </c>
      <c r="C84" s="17" t="s">
        <v>48</v>
      </c>
      <c r="D84" s="44">
        <v>91</v>
      </c>
      <c r="E84" s="11"/>
      <c r="F84" s="46">
        <f t="shared" si="6"/>
        <v>0</v>
      </c>
      <c r="G84" s="31"/>
      <c r="J84" s="36"/>
      <c r="M84" s="37"/>
      <c r="S84" s="36"/>
      <c r="V84" s="36"/>
      <c r="AB84" s="38"/>
      <c r="AE84" s="37"/>
      <c r="AH84" s="36"/>
      <c r="AK84" s="36"/>
      <c r="AS84" s="36"/>
      <c r="AW84" s="36"/>
    </row>
    <row r="85" spans="1:49" s="18" customFormat="1" ht="26.1" customHeight="1" x14ac:dyDescent="0.3">
      <c r="A85" s="17" t="s">
        <v>211</v>
      </c>
      <c r="B85" s="17" t="s">
        <v>210</v>
      </c>
      <c r="C85" s="17" t="s">
        <v>48</v>
      </c>
      <c r="D85" s="44">
        <v>393</v>
      </c>
      <c r="E85" s="11"/>
      <c r="F85" s="46">
        <f t="shared" si="6"/>
        <v>0</v>
      </c>
      <c r="G85" s="31"/>
      <c r="J85" s="36"/>
      <c r="M85" s="37"/>
      <c r="S85" s="36"/>
      <c r="V85" s="36"/>
      <c r="AB85" s="38"/>
      <c r="AE85" s="37"/>
      <c r="AH85" s="36"/>
      <c r="AK85" s="36"/>
      <c r="AS85" s="36"/>
      <c r="AW85" s="36"/>
    </row>
    <row r="86" spans="1:49" s="18" customFormat="1" ht="26.1" customHeight="1" x14ac:dyDescent="0.3">
      <c r="A86" s="17" t="s">
        <v>213</v>
      </c>
      <c r="B86" s="17" t="s">
        <v>212</v>
      </c>
      <c r="C86" s="17" t="s">
        <v>48</v>
      </c>
      <c r="D86" s="44">
        <v>108</v>
      </c>
      <c r="E86" s="11"/>
      <c r="F86" s="46">
        <f t="shared" si="6"/>
        <v>0</v>
      </c>
      <c r="G86" s="31"/>
      <c r="J86" s="36"/>
      <c r="M86" s="37"/>
      <c r="S86" s="36"/>
      <c r="V86" s="36"/>
      <c r="AB86" s="38"/>
      <c r="AE86" s="37"/>
      <c r="AH86" s="36"/>
      <c r="AK86" s="36"/>
      <c r="AS86" s="36"/>
      <c r="AW86" s="36"/>
    </row>
    <row r="87" spans="1:49" s="18" customFormat="1" ht="26.1" customHeight="1" x14ac:dyDescent="0.3">
      <c r="A87" s="17" t="s">
        <v>215</v>
      </c>
      <c r="B87" s="17" t="s">
        <v>214</v>
      </c>
      <c r="C87" s="17" t="s">
        <v>48</v>
      </c>
      <c r="D87" s="44">
        <v>71</v>
      </c>
      <c r="E87" s="11"/>
      <c r="F87" s="46">
        <f t="shared" si="6"/>
        <v>0</v>
      </c>
      <c r="G87" s="31"/>
      <c r="J87" s="36"/>
      <c r="M87" s="37"/>
      <c r="S87" s="36"/>
      <c r="V87" s="36"/>
      <c r="AB87" s="38"/>
      <c r="AE87" s="37"/>
      <c r="AH87" s="36"/>
      <c r="AK87" s="36"/>
      <c r="AS87" s="36"/>
      <c r="AW87" s="36"/>
    </row>
    <row r="88" spans="1:49" s="18" customFormat="1" ht="26.1" customHeight="1" x14ac:dyDescent="0.3">
      <c r="A88" s="17" t="s">
        <v>217</v>
      </c>
      <c r="B88" s="17" t="s">
        <v>216</v>
      </c>
      <c r="C88" s="17" t="s">
        <v>69</v>
      </c>
      <c r="D88" s="44">
        <v>1</v>
      </c>
      <c r="E88" s="11"/>
      <c r="F88" s="46">
        <f t="shared" si="6"/>
        <v>0</v>
      </c>
      <c r="G88" s="31"/>
      <c r="J88" s="36"/>
      <c r="M88" s="37"/>
      <c r="S88" s="36"/>
      <c r="V88" s="36"/>
      <c r="AB88" s="38"/>
      <c r="AE88" s="37"/>
      <c r="AH88" s="36"/>
      <c r="AK88" s="36"/>
      <c r="AS88" s="36"/>
      <c r="AW88" s="36"/>
    </row>
    <row r="89" spans="1:49" s="18" customFormat="1" ht="26.1" customHeight="1" x14ac:dyDescent="0.3">
      <c r="A89" s="17" t="s">
        <v>219</v>
      </c>
      <c r="B89" s="17" t="s">
        <v>218</v>
      </c>
      <c r="C89" s="17" t="s">
        <v>69</v>
      </c>
      <c r="D89" s="44">
        <v>7</v>
      </c>
      <c r="E89" s="11"/>
      <c r="F89" s="46">
        <f t="shared" si="6"/>
        <v>0</v>
      </c>
      <c r="G89" s="31"/>
      <c r="J89" s="36"/>
      <c r="M89" s="37"/>
      <c r="S89" s="36"/>
      <c r="V89" s="36"/>
      <c r="AB89" s="38"/>
      <c r="AE89" s="37"/>
      <c r="AH89" s="36"/>
      <c r="AK89" s="36"/>
      <c r="AS89" s="36"/>
      <c r="AW89" s="36"/>
    </row>
    <row r="90" spans="1:49" s="18" customFormat="1" ht="26.1" customHeight="1" x14ac:dyDescent="0.3">
      <c r="A90" s="17" t="s">
        <v>221</v>
      </c>
      <c r="B90" s="17" t="s">
        <v>220</v>
      </c>
      <c r="C90" s="17" t="s">
        <v>69</v>
      </c>
      <c r="D90" s="44">
        <v>7</v>
      </c>
      <c r="E90" s="11"/>
      <c r="F90" s="46">
        <f t="shared" si="6"/>
        <v>0</v>
      </c>
      <c r="G90" s="31"/>
      <c r="J90" s="36"/>
      <c r="M90" s="37"/>
      <c r="S90" s="36"/>
      <c r="V90" s="36"/>
      <c r="AB90" s="38"/>
      <c r="AE90" s="37"/>
      <c r="AH90" s="36"/>
      <c r="AK90" s="36"/>
      <c r="AS90" s="36"/>
      <c r="AW90" s="36"/>
    </row>
    <row r="91" spans="1:49" s="18" customFormat="1" ht="26.1" customHeight="1" x14ac:dyDescent="0.3">
      <c r="A91" s="17" t="s">
        <v>223</v>
      </c>
      <c r="B91" s="17" t="s">
        <v>222</v>
      </c>
      <c r="C91" s="17" t="s">
        <v>69</v>
      </c>
      <c r="D91" s="44">
        <v>4</v>
      </c>
      <c r="E91" s="11"/>
      <c r="F91" s="46">
        <f t="shared" si="6"/>
        <v>0</v>
      </c>
      <c r="G91" s="31"/>
    </row>
    <row r="92" spans="1:49" s="18" customFormat="1" ht="15.6" x14ac:dyDescent="0.3">
      <c r="A92" s="25"/>
      <c r="B92" s="26" t="s">
        <v>270</v>
      </c>
      <c r="C92" s="28"/>
      <c r="D92" s="43"/>
      <c r="E92" s="30"/>
      <c r="F92" s="35">
        <f>SUM(F80:F91)</f>
        <v>0</v>
      </c>
      <c r="G92" s="31"/>
    </row>
    <row r="93" spans="1:49" s="18" customFormat="1" ht="13.8" x14ac:dyDescent="0.3">
      <c r="A93" s="53"/>
      <c r="B93" s="54"/>
      <c r="C93" s="39"/>
      <c r="D93" s="49"/>
      <c r="E93" s="50"/>
      <c r="F93" s="55"/>
      <c r="G93" s="52"/>
      <c r="J93" s="36"/>
      <c r="M93" s="37"/>
      <c r="S93" s="36"/>
      <c r="V93" s="36"/>
      <c r="AB93" s="38"/>
      <c r="AE93" s="37"/>
      <c r="AH93" s="36"/>
      <c r="AK93" s="36"/>
      <c r="AS93" s="36"/>
      <c r="AW93" s="36"/>
    </row>
    <row r="94" spans="1:49" s="18" customFormat="1" ht="17.399999999999999" x14ac:dyDescent="0.3">
      <c r="A94" s="22"/>
      <c r="B94" s="27" t="s">
        <v>406</v>
      </c>
      <c r="C94" s="24"/>
      <c r="D94" s="27"/>
      <c r="E94" s="27"/>
      <c r="F94" s="27"/>
      <c r="G94" s="20"/>
    </row>
    <row r="95" spans="1:49" s="18" customFormat="1" ht="39.6" x14ac:dyDescent="0.3">
      <c r="A95" s="17" t="s">
        <v>242</v>
      </c>
      <c r="B95" s="17" t="s">
        <v>241</v>
      </c>
      <c r="C95" s="17" t="s">
        <v>243</v>
      </c>
      <c r="D95" s="44">
        <v>71</v>
      </c>
      <c r="E95" s="11"/>
      <c r="F95" s="46">
        <f t="shared" ref="F95:F99" si="7">SUM(D95)*E95</f>
        <v>0</v>
      </c>
      <c r="G95" s="31"/>
      <c r="J95" s="36"/>
      <c r="M95" s="37"/>
      <c r="S95" s="36"/>
      <c r="V95" s="36"/>
      <c r="AB95" s="38"/>
      <c r="AE95" s="37"/>
      <c r="AH95" s="36"/>
      <c r="AK95" s="36"/>
      <c r="AS95" s="36"/>
      <c r="AW95" s="36"/>
    </row>
    <row r="96" spans="1:49" s="18" customFormat="1" ht="39.6" x14ac:dyDescent="0.3">
      <c r="A96" s="17" t="s">
        <v>245</v>
      </c>
      <c r="B96" s="17" t="s">
        <v>244</v>
      </c>
      <c r="C96" s="17" t="s">
        <v>243</v>
      </c>
      <c r="D96" s="44">
        <v>117</v>
      </c>
      <c r="E96" s="11"/>
      <c r="F96" s="46">
        <f t="shared" si="7"/>
        <v>0</v>
      </c>
      <c r="G96" s="31"/>
      <c r="J96" s="36"/>
      <c r="M96" s="37"/>
      <c r="S96" s="36"/>
      <c r="V96" s="36"/>
      <c r="AB96" s="38"/>
      <c r="AE96" s="37"/>
      <c r="AH96" s="36"/>
      <c r="AK96" s="36"/>
      <c r="AS96" s="36"/>
      <c r="AW96" s="36"/>
    </row>
    <row r="97" spans="1:49" s="18" customFormat="1" ht="39.6" x14ac:dyDescent="0.3">
      <c r="A97" s="17" t="s">
        <v>247</v>
      </c>
      <c r="B97" s="17" t="s">
        <v>246</v>
      </c>
      <c r="C97" s="17" t="s">
        <v>248</v>
      </c>
      <c r="D97" s="44">
        <v>20</v>
      </c>
      <c r="E97" s="11"/>
      <c r="F97" s="46">
        <f t="shared" si="7"/>
        <v>0</v>
      </c>
      <c r="G97" s="31"/>
      <c r="J97" s="36"/>
      <c r="M97" s="37"/>
      <c r="S97" s="36"/>
      <c r="V97" s="36"/>
      <c r="AB97" s="38"/>
      <c r="AE97" s="37"/>
      <c r="AH97" s="36"/>
      <c r="AK97" s="36"/>
      <c r="AS97" s="36"/>
      <c r="AW97" s="36"/>
    </row>
    <row r="98" spans="1:49" s="18" customFormat="1" ht="39.6" x14ac:dyDescent="0.3">
      <c r="A98" s="17" t="s">
        <v>250</v>
      </c>
      <c r="B98" s="17" t="s">
        <v>249</v>
      </c>
      <c r="C98" s="17" t="s">
        <v>248</v>
      </c>
      <c r="D98" s="44">
        <v>12</v>
      </c>
      <c r="E98" s="11"/>
      <c r="F98" s="46">
        <f t="shared" si="7"/>
        <v>0</v>
      </c>
      <c r="G98" s="31"/>
      <c r="J98" s="36"/>
      <c r="M98" s="37"/>
      <c r="S98" s="36"/>
      <c r="V98" s="36"/>
      <c r="AB98" s="38"/>
      <c r="AE98" s="37"/>
      <c r="AH98" s="36"/>
      <c r="AK98" s="36"/>
      <c r="AS98" s="36"/>
      <c r="AW98" s="36"/>
    </row>
    <row r="99" spans="1:49" s="18" customFormat="1" ht="26.4" x14ac:dyDescent="0.3">
      <c r="A99" s="17" t="s">
        <v>252</v>
      </c>
      <c r="B99" s="17" t="s">
        <v>251</v>
      </c>
      <c r="C99" s="17" t="s">
        <v>248</v>
      </c>
      <c r="D99" s="44">
        <v>9</v>
      </c>
      <c r="E99" s="11"/>
      <c r="F99" s="46">
        <f t="shared" si="7"/>
        <v>0</v>
      </c>
      <c r="G99" s="31"/>
      <c r="J99" s="36"/>
      <c r="M99" s="37"/>
      <c r="S99" s="36"/>
      <c r="V99" s="36"/>
      <c r="AB99" s="38"/>
      <c r="AE99" s="37"/>
      <c r="AH99" s="36"/>
      <c r="AK99" s="36"/>
      <c r="AS99" s="36"/>
      <c r="AW99" s="36"/>
    </row>
    <row r="100" spans="1:49" s="18" customFormat="1" ht="15.6" x14ac:dyDescent="0.3">
      <c r="A100" s="25"/>
      <c r="B100" s="26" t="s">
        <v>407</v>
      </c>
      <c r="C100" s="28"/>
      <c r="D100" s="43"/>
      <c r="E100" s="30"/>
      <c r="F100" s="35">
        <f>SUM(F95:F99)</f>
        <v>0</v>
      </c>
      <c r="G100" s="31"/>
      <c r="J100" s="36"/>
      <c r="M100" s="37"/>
      <c r="S100" s="36"/>
      <c r="V100" s="36"/>
      <c r="AB100" s="38"/>
      <c r="AE100" s="37"/>
      <c r="AH100" s="36"/>
      <c r="AK100" s="36"/>
      <c r="AS100" s="36"/>
      <c r="AW100" s="36"/>
    </row>
    <row r="101" spans="1:49" s="18" customFormat="1" ht="13.8" x14ac:dyDescent="0.3">
      <c r="A101" s="53"/>
      <c r="B101" s="54"/>
      <c r="C101" s="39"/>
      <c r="D101" s="49"/>
      <c r="E101" s="50"/>
      <c r="F101" s="55"/>
      <c r="G101" s="52"/>
      <c r="J101" s="36"/>
      <c r="M101" s="37"/>
      <c r="S101" s="36"/>
      <c r="V101" s="36"/>
      <c r="AB101" s="38"/>
      <c r="AE101" s="37"/>
      <c r="AH101" s="36"/>
      <c r="AK101" s="36"/>
      <c r="AS101" s="36"/>
      <c r="AW101" s="36"/>
    </row>
    <row r="102" spans="1:49" s="18" customFormat="1" ht="17.399999999999999" x14ac:dyDescent="0.3">
      <c r="A102" s="22"/>
      <c r="B102" s="27" t="s">
        <v>271</v>
      </c>
      <c r="C102" s="24"/>
      <c r="D102" s="27"/>
      <c r="E102" s="27"/>
      <c r="F102" s="27"/>
      <c r="G102" s="20"/>
      <c r="J102" s="36"/>
      <c r="M102" s="37"/>
      <c r="S102" s="36"/>
      <c r="V102" s="36"/>
      <c r="AB102" s="38"/>
      <c r="AE102" s="37"/>
      <c r="AH102" s="36"/>
      <c r="AK102" s="36"/>
      <c r="AS102" s="36"/>
      <c r="AW102" s="36"/>
    </row>
    <row r="103" spans="1:49" s="18" customFormat="1" ht="39.6" x14ac:dyDescent="0.3">
      <c r="A103" s="17" t="s">
        <v>8</v>
      </c>
      <c r="B103" s="17" t="s">
        <v>344</v>
      </c>
      <c r="C103" s="17" t="s">
        <v>9</v>
      </c>
      <c r="D103" s="44">
        <v>155</v>
      </c>
      <c r="E103" s="11"/>
      <c r="F103" s="46">
        <f t="shared" ref="F103:F134" si="8">SUM(D103)*E103</f>
        <v>0</v>
      </c>
      <c r="G103" s="31"/>
      <c r="J103" s="36"/>
      <c r="M103" s="37"/>
      <c r="S103" s="36"/>
      <c r="V103" s="36"/>
      <c r="AB103" s="38"/>
      <c r="AE103" s="37"/>
      <c r="AH103" s="36"/>
      <c r="AK103" s="36"/>
      <c r="AS103" s="36"/>
      <c r="AW103" s="36"/>
    </row>
    <row r="104" spans="1:49" s="18" customFormat="1" ht="39.6" x14ac:dyDescent="0.3">
      <c r="A104" s="17" t="s">
        <v>10</v>
      </c>
      <c r="B104" s="17" t="s">
        <v>426</v>
      </c>
      <c r="C104" s="17" t="s">
        <v>11</v>
      </c>
      <c r="D104" s="44">
        <v>32</v>
      </c>
      <c r="E104" s="11"/>
      <c r="F104" s="46">
        <f t="shared" si="8"/>
        <v>0</v>
      </c>
      <c r="G104" s="31"/>
      <c r="J104" s="36"/>
      <c r="M104" s="37"/>
      <c r="S104" s="36"/>
      <c r="V104" s="36"/>
      <c r="AB104" s="38"/>
      <c r="AE104" s="37"/>
      <c r="AH104" s="36"/>
      <c r="AK104" s="36"/>
      <c r="AS104" s="36"/>
      <c r="AW104" s="36"/>
    </row>
    <row r="105" spans="1:49" s="18" customFormat="1" ht="39.6" x14ac:dyDescent="0.3">
      <c r="A105" s="17" t="s">
        <v>12</v>
      </c>
      <c r="B105" s="17" t="s">
        <v>427</v>
      </c>
      <c r="C105" s="17" t="s">
        <v>11</v>
      </c>
      <c r="D105" s="44">
        <v>83</v>
      </c>
      <c r="E105" s="11"/>
      <c r="F105" s="46">
        <f t="shared" si="8"/>
        <v>0</v>
      </c>
      <c r="G105" s="31"/>
      <c r="J105" s="36"/>
      <c r="M105" s="37"/>
      <c r="S105" s="36"/>
      <c r="V105" s="36"/>
      <c r="AB105" s="38"/>
      <c r="AE105" s="37"/>
      <c r="AH105" s="36"/>
      <c r="AK105" s="36"/>
      <c r="AS105" s="36"/>
      <c r="AW105" s="36"/>
    </row>
    <row r="106" spans="1:49" s="18" customFormat="1" ht="39.6" x14ac:dyDescent="0.3">
      <c r="A106" s="17" t="s">
        <v>13</v>
      </c>
      <c r="B106" s="17" t="s">
        <v>428</v>
      </c>
      <c r="C106" s="17" t="s">
        <v>11</v>
      </c>
      <c r="D106" s="44">
        <v>30</v>
      </c>
      <c r="E106" s="11"/>
      <c r="F106" s="46">
        <f t="shared" si="8"/>
        <v>0</v>
      </c>
      <c r="G106" s="31"/>
      <c r="J106" s="36"/>
      <c r="M106" s="37"/>
      <c r="S106" s="36"/>
      <c r="V106" s="36"/>
      <c r="AB106" s="38"/>
      <c r="AE106" s="37"/>
      <c r="AH106" s="36"/>
      <c r="AK106" s="36"/>
      <c r="AS106" s="36"/>
      <c r="AW106" s="36"/>
    </row>
    <row r="107" spans="1:49" s="18" customFormat="1" ht="52.8" x14ac:dyDescent="0.3">
      <c r="A107" s="17" t="s">
        <v>274</v>
      </c>
      <c r="B107" s="17" t="s">
        <v>345</v>
      </c>
      <c r="C107" s="17" t="s">
        <v>275</v>
      </c>
      <c r="D107" s="44">
        <v>3</v>
      </c>
      <c r="E107" s="11"/>
      <c r="F107" s="46">
        <f t="shared" si="8"/>
        <v>0</v>
      </c>
      <c r="G107" s="31"/>
      <c r="J107" s="36"/>
      <c r="M107" s="37"/>
      <c r="S107" s="36"/>
      <c r="V107" s="36"/>
      <c r="AB107" s="38"/>
      <c r="AE107" s="37"/>
      <c r="AH107" s="36"/>
      <c r="AK107" s="36"/>
      <c r="AS107" s="36"/>
      <c r="AW107" s="36"/>
    </row>
    <row r="108" spans="1:49" s="18" customFormat="1" ht="26.4" x14ac:dyDescent="0.3">
      <c r="A108" s="17" t="s">
        <v>276</v>
      </c>
      <c r="B108" s="17" t="s">
        <v>346</v>
      </c>
      <c r="C108" s="17" t="s">
        <v>48</v>
      </c>
      <c r="D108" s="44">
        <v>100</v>
      </c>
      <c r="E108" s="11"/>
      <c r="F108" s="46">
        <f t="shared" si="8"/>
        <v>0</v>
      </c>
      <c r="G108" s="31"/>
      <c r="J108" s="36"/>
      <c r="M108" s="37"/>
      <c r="S108" s="36"/>
      <c r="V108" s="36"/>
      <c r="AB108" s="38"/>
      <c r="AE108" s="37"/>
      <c r="AH108" s="36"/>
      <c r="AK108" s="36"/>
      <c r="AS108" s="36"/>
      <c r="AW108" s="36"/>
    </row>
    <row r="109" spans="1:49" s="18" customFormat="1" ht="52.8" x14ac:dyDescent="0.3">
      <c r="A109" s="17" t="s">
        <v>14</v>
      </c>
      <c r="B109" s="17" t="s">
        <v>429</v>
      </c>
      <c r="C109" s="17" t="s">
        <v>15</v>
      </c>
      <c r="D109" s="44">
        <v>16</v>
      </c>
      <c r="E109" s="11"/>
      <c r="F109" s="46">
        <f t="shared" si="8"/>
        <v>0</v>
      </c>
      <c r="G109" s="31"/>
      <c r="J109" s="36"/>
      <c r="M109" s="37"/>
      <c r="S109" s="36"/>
      <c r="V109" s="36"/>
      <c r="AB109" s="38"/>
      <c r="AE109" s="37"/>
      <c r="AH109" s="36"/>
      <c r="AK109" s="36"/>
      <c r="AS109" s="36"/>
      <c r="AW109" s="36"/>
    </row>
    <row r="110" spans="1:49" s="18" customFormat="1" ht="52.8" x14ac:dyDescent="0.3">
      <c r="A110" s="17" t="s">
        <v>16</v>
      </c>
      <c r="B110" s="17" t="s">
        <v>430</v>
      </c>
      <c r="C110" s="17" t="s">
        <v>17</v>
      </c>
      <c r="D110" s="44">
        <v>14</v>
      </c>
      <c r="E110" s="11"/>
      <c r="F110" s="46">
        <f t="shared" si="8"/>
        <v>0</v>
      </c>
      <c r="G110" s="31"/>
      <c r="J110" s="36"/>
      <c r="M110" s="37"/>
      <c r="S110" s="36"/>
      <c r="V110" s="36"/>
      <c r="AB110" s="38"/>
      <c r="AE110" s="37"/>
      <c r="AH110" s="36"/>
      <c r="AK110" s="36"/>
      <c r="AS110" s="36"/>
      <c r="AW110" s="36"/>
    </row>
    <row r="111" spans="1:49" s="18" customFormat="1" ht="26.4" x14ac:dyDescent="0.3">
      <c r="A111" s="17" t="s">
        <v>18</v>
      </c>
      <c r="B111" s="17" t="s">
        <v>431</v>
      </c>
      <c r="C111" s="17" t="s">
        <v>19</v>
      </c>
      <c r="D111" s="44">
        <v>3</v>
      </c>
      <c r="E111" s="11"/>
      <c r="F111" s="46">
        <f t="shared" si="8"/>
        <v>0</v>
      </c>
      <c r="G111" s="31"/>
      <c r="J111" s="36"/>
      <c r="M111" s="37"/>
      <c r="S111" s="36"/>
      <c r="V111" s="36"/>
      <c r="AB111" s="38"/>
      <c r="AE111" s="37"/>
      <c r="AH111" s="36"/>
      <c r="AK111" s="36"/>
      <c r="AS111" s="36"/>
      <c r="AW111" s="36"/>
    </row>
    <row r="112" spans="1:49" s="18" customFormat="1" ht="52.8" x14ac:dyDescent="0.3">
      <c r="A112" s="17" t="s">
        <v>20</v>
      </c>
      <c r="B112" s="17" t="s">
        <v>432</v>
      </c>
      <c r="C112" s="17" t="s">
        <v>21</v>
      </c>
      <c r="D112" s="44">
        <v>17</v>
      </c>
      <c r="E112" s="11"/>
      <c r="F112" s="46">
        <f t="shared" si="8"/>
        <v>0</v>
      </c>
      <c r="G112" s="31"/>
      <c r="J112" s="36"/>
      <c r="M112" s="37"/>
      <c r="S112" s="36"/>
      <c r="V112" s="36"/>
      <c r="AB112" s="38"/>
      <c r="AE112" s="37"/>
      <c r="AH112" s="36"/>
      <c r="AK112" s="36"/>
      <c r="AS112" s="36"/>
      <c r="AW112" s="36"/>
    </row>
    <row r="113" spans="1:49" s="18" customFormat="1" ht="26.4" x14ac:dyDescent="0.3">
      <c r="A113" s="17" t="s">
        <v>22</v>
      </c>
      <c r="B113" s="17" t="s">
        <v>433</v>
      </c>
      <c r="C113" s="17" t="s">
        <v>11</v>
      </c>
      <c r="D113" s="44">
        <v>56</v>
      </c>
      <c r="E113" s="11"/>
      <c r="F113" s="46">
        <f t="shared" si="8"/>
        <v>0</v>
      </c>
      <c r="G113" s="31"/>
      <c r="J113" s="36"/>
      <c r="M113" s="37"/>
      <c r="S113" s="36"/>
      <c r="V113" s="36"/>
      <c r="AB113" s="38"/>
      <c r="AE113" s="37"/>
      <c r="AH113" s="36"/>
      <c r="AK113" s="36"/>
      <c r="AS113" s="36"/>
      <c r="AW113" s="36"/>
    </row>
    <row r="114" spans="1:49" s="18" customFormat="1" ht="26.4" x14ac:dyDescent="0.3">
      <c r="A114" s="17" t="s">
        <v>23</v>
      </c>
      <c r="B114" s="17" t="s">
        <v>434</v>
      </c>
      <c r="C114" s="17" t="s">
        <v>11</v>
      </c>
      <c r="D114" s="44">
        <v>44</v>
      </c>
      <c r="E114" s="11"/>
      <c r="F114" s="46">
        <f t="shared" si="8"/>
        <v>0</v>
      </c>
      <c r="G114" s="31"/>
      <c r="J114" s="36"/>
      <c r="M114" s="37"/>
      <c r="S114" s="36"/>
      <c r="V114" s="36"/>
      <c r="AB114" s="38"/>
      <c r="AE114" s="37"/>
      <c r="AH114" s="36"/>
      <c r="AK114" s="36"/>
      <c r="AS114" s="36"/>
      <c r="AW114" s="36"/>
    </row>
    <row r="115" spans="1:49" s="18" customFormat="1" ht="26.4" x14ac:dyDescent="0.3">
      <c r="A115" s="17" t="s">
        <v>24</v>
      </c>
      <c r="B115" s="17" t="s">
        <v>435</v>
      </c>
      <c r="C115" s="17" t="s">
        <v>11</v>
      </c>
      <c r="D115" s="44">
        <v>12</v>
      </c>
      <c r="E115" s="11"/>
      <c r="F115" s="46">
        <f t="shared" si="8"/>
        <v>0</v>
      </c>
      <c r="G115" s="31"/>
      <c r="J115" s="36"/>
      <c r="M115" s="37"/>
      <c r="S115" s="36"/>
      <c r="V115" s="36"/>
      <c r="AB115" s="38"/>
      <c r="AE115" s="37"/>
      <c r="AH115" s="36"/>
      <c r="AK115" s="36"/>
      <c r="AS115" s="36"/>
      <c r="AW115" s="36"/>
    </row>
    <row r="116" spans="1:49" s="18" customFormat="1" ht="39.6" x14ac:dyDescent="0.3">
      <c r="A116" s="17" t="s">
        <v>347</v>
      </c>
      <c r="B116" s="17" t="s">
        <v>436</v>
      </c>
      <c r="C116" s="17" t="s">
        <v>348</v>
      </c>
      <c r="D116" s="44">
        <v>36</v>
      </c>
      <c r="E116" s="11"/>
      <c r="F116" s="46">
        <f t="shared" si="8"/>
        <v>0</v>
      </c>
      <c r="G116" s="31"/>
      <c r="J116" s="36"/>
      <c r="M116" s="37"/>
      <c r="S116" s="36"/>
      <c r="V116" s="36"/>
      <c r="AB116" s="38"/>
      <c r="AE116" s="37"/>
      <c r="AH116" s="36"/>
      <c r="AK116" s="36"/>
      <c r="AS116" s="36"/>
      <c r="AW116" s="36"/>
    </row>
    <row r="117" spans="1:49" s="18" customFormat="1" ht="66" x14ac:dyDescent="0.3">
      <c r="A117" s="17" t="s">
        <v>349</v>
      </c>
      <c r="B117" s="17" t="s">
        <v>350</v>
      </c>
      <c r="C117" s="17" t="s">
        <v>351</v>
      </c>
      <c r="D117" s="44">
        <v>3</v>
      </c>
      <c r="E117" s="11"/>
      <c r="F117" s="46">
        <f t="shared" si="8"/>
        <v>0</v>
      </c>
      <c r="G117" s="31"/>
      <c r="J117" s="36"/>
      <c r="M117" s="37"/>
      <c r="S117" s="36"/>
      <c r="V117" s="36"/>
      <c r="AB117" s="38"/>
      <c r="AE117" s="37"/>
      <c r="AH117" s="36"/>
      <c r="AK117" s="36"/>
      <c r="AS117" s="36"/>
      <c r="AW117" s="36"/>
    </row>
    <row r="118" spans="1:49" s="18" customFormat="1" ht="26.4" x14ac:dyDescent="0.3">
      <c r="A118" s="17" t="s">
        <v>25</v>
      </c>
      <c r="B118" s="17" t="s">
        <v>437</v>
      </c>
      <c r="C118" s="17" t="s">
        <v>26</v>
      </c>
      <c r="D118" s="44">
        <v>87</v>
      </c>
      <c r="E118" s="11"/>
      <c r="F118" s="46">
        <f t="shared" si="8"/>
        <v>0</v>
      </c>
      <c r="G118" s="31"/>
      <c r="J118" s="36"/>
      <c r="M118" s="37"/>
      <c r="S118" s="36"/>
      <c r="V118" s="36"/>
      <c r="AB118" s="38"/>
      <c r="AE118" s="37"/>
      <c r="AH118" s="36"/>
      <c r="AK118" s="36"/>
      <c r="AS118" s="36"/>
      <c r="AW118" s="36"/>
    </row>
    <row r="119" spans="1:49" s="18" customFormat="1" ht="26.4" x14ac:dyDescent="0.3">
      <c r="A119" s="17" t="s">
        <v>27</v>
      </c>
      <c r="B119" s="17" t="s">
        <v>438</v>
      </c>
      <c r="C119" s="17" t="s">
        <v>26</v>
      </c>
      <c r="D119" s="44">
        <v>24</v>
      </c>
      <c r="E119" s="11"/>
      <c r="F119" s="46">
        <f t="shared" si="8"/>
        <v>0</v>
      </c>
      <c r="G119" s="31"/>
      <c r="J119" s="36"/>
      <c r="M119" s="37"/>
      <c r="S119" s="36"/>
      <c r="V119" s="36"/>
      <c r="AB119" s="38"/>
      <c r="AE119" s="37"/>
      <c r="AH119" s="36"/>
      <c r="AK119" s="36"/>
      <c r="AS119" s="36"/>
      <c r="AW119" s="36"/>
    </row>
    <row r="120" spans="1:49" s="18" customFormat="1" ht="26.4" x14ac:dyDescent="0.3">
      <c r="A120" s="17" t="s">
        <v>352</v>
      </c>
      <c r="B120" s="17" t="s">
        <v>439</v>
      </c>
      <c r="C120" s="17" t="s">
        <v>26</v>
      </c>
      <c r="D120" s="44">
        <v>19</v>
      </c>
      <c r="E120" s="11"/>
      <c r="F120" s="46">
        <f t="shared" si="8"/>
        <v>0</v>
      </c>
      <c r="G120" s="31"/>
      <c r="J120" s="36"/>
      <c r="M120" s="37"/>
      <c r="S120" s="36"/>
      <c r="V120" s="36"/>
      <c r="AB120" s="38"/>
      <c r="AE120" s="37"/>
      <c r="AH120" s="36"/>
      <c r="AK120" s="36"/>
      <c r="AS120" s="36"/>
      <c r="AW120" s="36"/>
    </row>
    <row r="121" spans="1:49" s="18" customFormat="1" ht="39.6" x14ac:dyDescent="0.3">
      <c r="A121" s="17" t="s">
        <v>28</v>
      </c>
      <c r="B121" s="17" t="s">
        <v>353</v>
      </c>
      <c r="C121" s="17" t="s">
        <v>26</v>
      </c>
      <c r="D121" s="44">
        <v>75</v>
      </c>
      <c r="E121" s="11"/>
      <c r="F121" s="46">
        <f t="shared" si="8"/>
        <v>0</v>
      </c>
      <c r="G121" s="31"/>
      <c r="J121" s="36"/>
      <c r="M121" s="37"/>
      <c r="S121" s="36"/>
      <c r="V121" s="36"/>
      <c r="AB121" s="38"/>
      <c r="AE121" s="37"/>
      <c r="AH121" s="36"/>
      <c r="AK121" s="36"/>
      <c r="AS121" s="36"/>
      <c r="AW121" s="36"/>
    </row>
    <row r="122" spans="1:49" s="18" customFormat="1" ht="26.4" x14ac:dyDescent="0.3">
      <c r="A122" s="17" t="s">
        <v>29</v>
      </c>
      <c r="B122" s="17" t="s">
        <v>354</v>
      </c>
      <c r="C122" s="17" t="s">
        <v>26</v>
      </c>
      <c r="D122" s="44">
        <v>191</v>
      </c>
      <c r="E122" s="11"/>
      <c r="F122" s="46">
        <f t="shared" si="8"/>
        <v>0</v>
      </c>
      <c r="G122" s="31"/>
      <c r="J122" s="36"/>
      <c r="M122" s="37"/>
      <c r="S122" s="36"/>
      <c r="V122" s="36"/>
      <c r="AB122" s="38"/>
      <c r="AE122" s="37"/>
      <c r="AH122" s="36"/>
      <c r="AK122" s="36"/>
      <c r="AS122" s="36"/>
      <c r="AW122" s="36"/>
    </row>
    <row r="123" spans="1:49" s="18" customFormat="1" ht="39.6" x14ac:dyDescent="0.3">
      <c r="A123" s="17" t="s">
        <v>30</v>
      </c>
      <c r="B123" s="17" t="s">
        <v>355</v>
      </c>
      <c r="C123" s="17" t="s">
        <v>31</v>
      </c>
      <c r="D123" s="44">
        <v>99</v>
      </c>
      <c r="E123" s="11"/>
      <c r="F123" s="46">
        <f t="shared" si="8"/>
        <v>0</v>
      </c>
      <c r="G123" s="31"/>
      <c r="J123" s="36"/>
      <c r="M123" s="37"/>
      <c r="S123" s="36"/>
      <c r="V123" s="36"/>
      <c r="AB123" s="38"/>
      <c r="AE123" s="37"/>
      <c r="AH123" s="36"/>
      <c r="AK123" s="36"/>
      <c r="AS123" s="36"/>
      <c r="AW123" s="36"/>
    </row>
    <row r="124" spans="1:49" s="18" customFormat="1" ht="26.4" x14ac:dyDescent="0.3">
      <c r="A124" s="17" t="s">
        <v>32</v>
      </c>
      <c r="B124" s="17" t="s">
        <v>277</v>
      </c>
      <c r="C124" s="17" t="s">
        <v>33</v>
      </c>
      <c r="D124" s="44">
        <v>41</v>
      </c>
      <c r="E124" s="11"/>
      <c r="F124" s="46">
        <f t="shared" si="8"/>
        <v>0</v>
      </c>
      <c r="G124" s="31"/>
      <c r="J124" s="36"/>
      <c r="M124" s="37"/>
      <c r="S124" s="36"/>
      <c r="V124" s="36"/>
      <c r="AB124" s="38"/>
      <c r="AE124" s="37"/>
      <c r="AH124" s="36"/>
      <c r="AK124" s="36"/>
      <c r="AS124" s="36"/>
      <c r="AW124" s="36"/>
    </row>
    <row r="125" spans="1:49" s="18" customFormat="1" ht="52.8" x14ac:dyDescent="0.3">
      <c r="A125" s="17" t="s">
        <v>34</v>
      </c>
      <c r="B125" s="17" t="s">
        <v>440</v>
      </c>
      <c r="C125" s="17" t="s">
        <v>35</v>
      </c>
      <c r="D125" s="44">
        <v>193</v>
      </c>
      <c r="E125" s="11"/>
      <c r="F125" s="46">
        <f t="shared" si="8"/>
        <v>0</v>
      </c>
      <c r="G125" s="31"/>
      <c r="J125" s="36"/>
      <c r="M125" s="37"/>
      <c r="S125" s="36"/>
      <c r="V125" s="36"/>
      <c r="AB125" s="38"/>
      <c r="AE125" s="37"/>
      <c r="AH125" s="36"/>
      <c r="AK125" s="36"/>
      <c r="AS125" s="36"/>
      <c r="AW125" s="36"/>
    </row>
    <row r="126" spans="1:49" s="18" customFormat="1" ht="39.6" x14ac:dyDescent="0.3">
      <c r="A126" s="17" t="s">
        <v>37</v>
      </c>
      <c r="B126" s="17" t="s">
        <v>441</v>
      </c>
      <c r="C126" s="17" t="s">
        <v>38</v>
      </c>
      <c r="D126" s="44">
        <v>28</v>
      </c>
      <c r="E126" s="11"/>
      <c r="F126" s="46">
        <f t="shared" si="8"/>
        <v>0</v>
      </c>
      <c r="G126" s="31"/>
      <c r="J126" s="36"/>
      <c r="M126" s="37"/>
      <c r="S126" s="36"/>
      <c r="V126" s="36"/>
      <c r="AB126" s="38"/>
      <c r="AE126" s="37"/>
      <c r="AH126" s="36"/>
      <c r="AK126" s="36"/>
      <c r="AS126" s="36"/>
      <c r="AW126" s="36"/>
    </row>
    <row r="127" spans="1:49" s="18" customFormat="1" ht="39.6" x14ac:dyDescent="0.3">
      <c r="A127" s="17" t="s">
        <v>39</v>
      </c>
      <c r="B127" s="17" t="s">
        <v>442</v>
      </c>
      <c r="C127" s="17" t="s">
        <v>35</v>
      </c>
      <c r="D127" s="44">
        <v>4</v>
      </c>
      <c r="E127" s="11"/>
      <c r="F127" s="46">
        <f t="shared" si="8"/>
        <v>0</v>
      </c>
      <c r="G127" s="31"/>
      <c r="J127" s="36"/>
      <c r="M127" s="37"/>
      <c r="S127" s="36"/>
      <c r="V127" s="36"/>
      <c r="AB127" s="38"/>
      <c r="AE127" s="37"/>
      <c r="AH127" s="36"/>
      <c r="AK127" s="36"/>
      <c r="AS127" s="36"/>
      <c r="AW127" s="36"/>
    </row>
    <row r="128" spans="1:49" s="18" customFormat="1" ht="52.8" x14ac:dyDescent="0.3">
      <c r="A128" s="17" t="s">
        <v>40</v>
      </c>
      <c r="B128" s="17" t="s">
        <v>356</v>
      </c>
      <c r="C128" s="17" t="s">
        <v>357</v>
      </c>
      <c r="D128" s="44">
        <v>64</v>
      </c>
      <c r="E128" s="11"/>
      <c r="F128" s="46">
        <f t="shared" si="8"/>
        <v>0</v>
      </c>
      <c r="G128" s="31"/>
      <c r="J128" s="36"/>
      <c r="M128" s="37"/>
      <c r="S128" s="36"/>
      <c r="V128" s="36"/>
      <c r="AB128" s="38"/>
      <c r="AE128" s="37"/>
      <c r="AH128" s="36"/>
      <c r="AK128" s="36"/>
      <c r="AS128" s="36"/>
      <c r="AW128" s="36"/>
    </row>
    <row r="129" spans="1:49" s="18" customFormat="1" ht="66" x14ac:dyDescent="0.3">
      <c r="A129" s="17" t="s">
        <v>41</v>
      </c>
      <c r="B129" s="17" t="s">
        <v>443</v>
      </c>
      <c r="C129" s="17" t="s">
        <v>358</v>
      </c>
      <c r="D129" s="44">
        <v>35</v>
      </c>
      <c r="E129" s="11"/>
      <c r="F129" s="46">
        <f t="shared" si="8"/>
        <v>0</v>
      </c>
      <c r="G129" s="31"/>
      <c r="J129" s="36"/>
      <c r="M129" s="37"/>
      <c r="S129" s="36"/>
      <c r="V129" s="36"/>
      <c r="AB129" s="38"/>
      <c r="AE129" s="37"/>
      <c r="AH129" s="36"/>
      <c r="AK129" s="36"/>
      <c r="AS129" s="36"/>
      <c r="AW129" s="36"/>
    </row>
    <row r="130" spans="1:49" s="18" customFormat="1" ht="52.8" x14ac:dyDescent="0.3">
      <c r="A130" s="17" t="s">
        <v>43</v>
      </c>
      <c r="B130" s="17" t="s">
        <v>444</v>
      </c>
      <c r="C130" s="17" t="s">
        <v>7</v>
      </c>
      <c r="D130" s="44">
        <v>122</v>
      </c>
      <c r="E130" s="11"/>
      <c r="F130" s="46">
        <f t="shared" si="8"/>
        <v>0</v>
      </c>
      <c r="G130" s="31"/>
      <c r="J130" s="36"/>
      <c r="M130" s="37"/>
      <c r="S130" s="36"/>
      <c r="V130" s="36"/>
      <c r="AB130" s="38"/>
      <c r="AE130" s="37"/>
      <c r="AH130" s="36"/>
      <c r="AK130" s="36"/>
      <c r="AS130" s="36"/>
      <c r="AW130" s="36"/>
    </row>
    <row r="131" spans="1:49" s="18" customFormat="1" ht="52.8" x14ac:dyDescent="0.3">
      <c r="A131" s="17" t="s">
        <v>44</v>
      </c>
      <c r="B131" s="17" t="s">
        <v>445</v>
      </c>
      <c r="C131" s="17" t="s">
        <v>7</v>
      </c>
      <c r="D131" s="44">
        <v>333</v>
      </c>
      <c r="E131" s="11"/>
      <c r="F131" s="46">
        <f t="shared" si="8"/>
        <v>0</v>
      </c>
      <c r="G131" s="31"/>
      <c r="J131" s="36"/>
      <c r="M131" s="37"/>
      <c r="S131" s="36"/>
      <c r="V131" s="36"/>
      <c r="AB131" s="38"/>
      <c r="AE131" s="37"/>
      <c r="AH131" s="36"/>
      <c r="AK131" s="36"/>
      <c r="AS131" s="36"/>
      <c r="AW131" s="36"/>
    </row>
    <row r="132" spans="1:49" s="18" customFormat="1" ht="52.8" x14ac:dyDescent="0.3">
      <c r="A132" s="17" t="s">
        <v>45</v>
      </c>
      <c r="B132" s="17" t="s">
        <v>446</v>
      </c>
      <c r="C132" s="17" t="s">
        <v>46</v>
      </c>
      <c r="D132" s="44">
        <v>39</v>
      </c>
      <c r="E132" s="11"/>
      <c r="F132" s="46">
        <f t="shared" si="8"/>
        <v>0</v>
      </c>
      <c r="G132" s="31"/>
      <c r="J132" s="36"/>
      <c r="M132" s="37"/>
      <c r="S132" s="36"/>
      <c r="V132" s="36"/>
      <c r="AB132" s="38"/>
      <c r="AE132" s="37"/>
      <c r="AH132" s="36"/>
      <c r="AK132" s="36"/>
      <c r="AS132" s="36"/>
      <c r="AW132" s="36"/>
    </row>
    <row r="133" spans="1:49" s="18" customFormat="1" ht="66" x14ac:dyDescent="0.3">
      <c r="A133" s="17" t="s">
        <v>47</v>
      </c>
      <c r="B133" s="17" t="s">
        <v>278</v>
      </c>
      <c r="C133" s="17" t="s">
        <v>48</v>
      </c>
      <c r="D133" s="44">
        <v>650</v>
      </c>
      <c r="E133" s="11"/>
      <c r="F133" s="46">
        <f t="shared" si="8"/>
        <v>0</v>
      </c>
      <c r="G133" s="31"/>
      <c r="J133" s="36"/>
      <c r="M133" s="37"/>
      <c r="S133" s="36"/>
      <c r="V133" s="36"/>
      <c r="AB133" s="38"/>
      <c r="AE133" s="37"/>
      <c r="AH133" s="36"/>
      <c r="AK133" s="36"/>
      <c r="AS133" s="36"/>
      <c r="AW133" s="36"/>
    </row>
    <row r="134" spans="1:49" s="18" customFormat="1" ht="52.8" x14ac:dyDescent="0.3">
      <c r="A134" s="17" t="s">
        <v>49</v>
      </c>
      <c r="B134" s="17" t="s">
        <v>447</v>
      </c>
      <c r="C134" s="17" t="s">
        <v>50</v>
      </c>
      <c r="D134" s="44">
        <v>5</v>
      </c>
      <c r="E134" s="11"/>
      <c r="F134" s="46">
        <f t="shared" si="8"/>
        <v>0</v>
      </c>
      <c r="G134" s="31"/>
      <c r="J134" s="36"/>
      <c r="M134" s="37"/>
      <c r="S134" s="36"/>
      <c r="V134" s="36"/>
      <c r="AB134" s="38"/>
      <c r="AE134" s="37"/>
      <c r="AH134" s="36"/>
      <c r="AK134" s="36"/>
      <c r="AS134" s="36"/>
      <c r="AW134" s="36"/>
    </row>
    <row r="135" spans="1:49" s="18" customFormat="1" ht="52.8" x14ac:dyDescent="0.3">
      <c r="A135" s="17" t="s">
        <v>51</v>
      </c>
      <c r="B135" s="17" t="s">
        <v>359</v>
      </c>
      <c r="C135" s="17" t="s">
        <v>48</v>
      </c>
      <c r="D135" s="44">
        <v>33</v>
      </c>
      <c r="E135" s="11"/>
      <c r="F135" s="46">
        <f t="shared" ref="F135:F166" si="9">SUM(D135)*E135</f>
        <v>0</v>
      </c>
      <c r="G135" s="31"/>
      <c r="J135" s="36"/>
      <c r="M135" s="37"/>
      <c r="S135" s="36"/>
      <c r="V135" s="36"/>
      <c r="AB135" s="38"/>
      <c r="AE135" s="37"/>
      <c r="AH135" s="36"/>
      <c r="AK135" s="36"/>
      <c r="AS135" s="36"/>
      <c r="AW135" s="36"/>
    </row>
    <row r="136" spans="1:49" s="18" customFormat="1" ht="26.1" customHeight="1" x14ac:dyDescent="0.3">
      <c r="A136" s="17" t="s">
        <v>52</v>
      </c>
      <c r="B136" s="17" t="s">
        <v>360</v>
      </c>
      <c r="C136" s="17" t="s">
        <v>53</v>
      </c>
      <c r="D136" s="44">
        <v>8</v>
      </c>
      <c r="E136" s="11"/>
      <c r="F136" s="46">
        <f t="shared" si="9"/>
        <v>0</v>
      </c>
      <c r="G136" s="31"/>
      <c r="J136" s="36"/>
      <c r="M136" s="37"/>
      <c r="S136" s="36"/>
      <c r="V136" s="36"/>
      <c r="AB136" s="38"/>
      <c r="AE136" s="37"/>
      <c r="AH136" s="36"/>
      <c r="AK136" s="36"/>
      <c r="AS136" s="36"/>
      <c r="AW136" s="36"/>
    </row>
    <row r="137" spans="1:49" s="18" customFormat="1" ht="39.6" x14ac:dyDescent="0.3">
      <c r="A137" s="17" t="s">
        <v>54</v>
      </c>
      <c r="B137" s="17" t="s">
        <v>361</v>
      </c>
      <c r="C137" s="17" t="s">
        <v>48</v>
      </c>
      <c r="D137" s="44">
        <v>72</v>
      </c>
      <c r="E137" s="11"/>
      <c r="F137" s="46">
        <f t="shared" si="9"/>
        <v>0</v>
      </c>
      <c r="G137" s="31"/>
      <c r="J137" s="36"/>
      <c r="M137" s="37"/>
      <c r="S137" s="36"/>
      <c r="V137" s="36"/>
      <c r="AB137" s="38"/>
      <c r="AE137" s="37"/>
      <c r="AH137" s="36"/>
      <c r="AK137" s="36"/>
      <c r="AS137" s="36"/>
      <c r="AW137" s="36"/>
    </row>
    <row r="138" spans="1:49" s="18" customFormat="1" ht="26.4" x14ac:dyDescent="0.3">
      <c r="A138" s="17" t="s">
        <v>279</v>
      </c>
      <c r="B138" s="17" t="s">
        <v>362</v>
      </c>
      <c r="C138" s="17" t="s">
        <v>48</v>
      </c>
      <c r="D138" s="44">
        <v>300</v>
      </c>
      <c r="E138" s="11"/>
      <c r="F138" s="46">
        <f t="shared" si="9"/>
        <v>0</v>
      </c>
      <c r="G138" s="31"/>
      <c r="J138" s="36"/>
      <c r="M138" s="37"/>
      <c r="S138" s="36"/>
      <c r="V138" s="36"/>
      <c r="AB138" s="38"/>
      <c r="AE138" s="37"/>
      <c r="AH138" s="36"/>
      <c r="AK138" s="36"/>
      <c r="AS138" s="36"/>
      <c r="AW138" s="36"/>
    </row>
    <row r="139" spans="1:49" s="18" customFormat="1" ht="39.6" x14ac:dyDescent="0.3">
      <c r="A139" s="17" t="s">
        <v>63</v>
      </c>
      <c r="B139" s="17" t="s">
        <v>448</v>
      </c>
      <c r="C139" s="17" t="s">
        <v>64</v>
      </c>
      <c r="D139" s="44">
        <v>225</v>
      </c>
      <c r="E139" s="11"/>
      <c r="F139" s="46">
        <f t="shared" si="9"/>
        <v>0</v>
      </c>
      <c r="G139" s="31"/>
      <c r="J139" s="36"/>
      <c r="M139" s="37"/>
      <c r="S139" s="36"/>
      <c r="V139" s="36"/>
      <c r="AB139" s="38"/>
      <c r="AE139" s="37"/>
      <c r="AH139" s="36"/>
      <c r="AK139" s="36"/>
      <c r="AS139" s="36"/>
      <c r="AW139" s="36"/>
    </row>
    <row r="140" spans="1:49" s="18" customFormat="1" ht="39.6" x14ac:dyDescent="0.3">
      <c r="A140" s="17" t="s">
        <v>65</v>
      </c>
      <c r="B140" s="17" t="s">
        <v>363</v>
      </c>
      <c r="C140" s="17" t="s">
        <v>66</v>
      </c>
      <c r="D140" s="44">
        <v>513</v>
      </c>
      <c r="E140" s="11"/>
      <c r="F140" s="46">
        <f t="shared" si="9"/>
        <v>0</v>
      </c>
      <c r="G140" s="31"/>
      <c r="J140" s="36"/>
      <c r="M140" s="37"/>
      <c r="S140" s="36"/>
      <c r="V140" s="36"/>
      <c r="AB140" s="38"/>
      <c r="AE140" s="37"/>
      <c r="AH140" s="36"/>
      <c r="AK140" s="36"/>
      <c r="AS140" s="36"/>
      <c r="AW140" s="36"/>
    </row>
    <row r="141" spans="1:49" s="18" customFormat="1" ht="39.6" x14ac:dyDescent="0.3">
      <c r="A141" s="17" t="s">
        <v>67</v>
      </c>
      <c r="B141" s="17" t="s">
        <v>364</v>
      </c>
      <c r="C141" s="17" t="s">
        <v>66</v>
      </c>
      <c r="D141" s="44">
        <v>110</v>
      </c>
      <c r="E141" s="11"/>
      <c r="F141" s="46">
        <f t="shared" si="9"/>
        <v>0</v>
      </c>
      <c r="G141" s="31"/>
      <c r="J141" s="36"/>
      <c r="M141" s="37"/>
      <c r="S141" s="36"/>
      <c r="V141" s="36"/>
      <c r="AB141" s="38"/>
      <c r="AE141" s="37"/>
      <c r="AH141" s="36"/>
      <c r="AK141" s="36"/>
      <c r="AS141" s="36"/>
      <c r="AW141" s="36"/>
    </row>
    <row r="142" spans="1:49" s="18" customFormat="1" ht="26.4" x14ac:dyDescent="0.3">
      <c r="A142" s="17" t="s">
        <v>68</v>
      </c>
      <c r="B142" s="17" t="s">
        <v>449</v>
      </c>
      <c r="C142" s="17" t="s">
        <v>69</v>
      </c>
      <c r="D142" s="44">
        <v>227</v>
      </c>
      <c r="E142" s="11"/>
      <c r="F142" s="46">
        <f t="shared" si="9"/>
        <v>0</v>
      </c>
      <c r="G142" s="31"/>
      <c r="J142" s="36"/>
      <c r="M142" s="37"/>
      <c r="S142" s="36"/>
      <c r="V142" s="36"/>
      <c r="AB142" s="38"/>
      <c r="AE142" s="37"/>
      <c r="AH142" s="36"/>
      <c r="AK142" s="36"/>
      <c r="AS142" s="36"/>
      <c r="AW142" s="36"/>
    </row>
    <row r="143" spans="1:49" s="18" customFormat="1" ht="26.4" x14ac:dyDescent="0.3">
      <c r="A143" s="17" t="s">
        <v>71</v>
      </c>
      <c r="B143" s="17" t="s">
        <v>70</v>
      </c>
      <c r="C143" s="17" t="s">
        <v>36</v>
      </c>
      <c r="D143" s="44">
        <v>68</v>
      </c>
      <c r="E143" s="11"/>
      <c r="F143" s="46">
        <f t="shared" si="9"/>
        <v>0</v>
      </c>
      <c r="G143" s="31"/>
      <c r="J143" s="36"/>
      <c r="M143" s="37"/>
      <c r="S143" s="36"/>
      <c r="V143" s="36"/>
      <c r="AB143" s="38"/>
      <c r="AE143" s="37"/>
      <c r="AH143" s="36"/>
      <c r="AK143" s="36"/>
      <c r="AS143" s="36"/>
      <c r="AW143" s="36"/>
    </row>
    <row r="144" spans="1:49" s="18" customFormat="1" ht="39.6" x14ac:dyDescent="0.3">
      <c r="A144" s="17" t="s">
        <v>72</v>
      </c>
      <c r="B144" s="17" t="s">
        <v>450</v>
      </c>
      <c r="C144" s="17" t="s">
        <v>73</v>
      </c>
      <c r="D144" s="44">
        <v>668</v>
      </c>
      <c r="E144" s="11"/>
      <c r="F144" s="46">
        <f t="shared" si="9"/>
        <v>0</v>
      </c>
      <c r="G144" s="31"/>
      <c r="J144" s="36"/>
      <c r="M144" s="37"/>
      <c r="S144" s="36"/>
      <c r="V144" s="36"/>
      <c r="AB144" s="38"/>
      <c r="AE144" s="37"/>
      <c r="AH144" s="36"/>
      <c r="AK144" s="36"/>
      <c r="AS144" s="36"/>
      <c r="AW144" s="36"/>
    </row>
    <row r="145" spans="1:49" s="18" customFormat="1" ht="39.6" x14ac:dyDescent="0.3">
      <c r="A145" s="17" t="s">
        <v>75</v>
      </c>
      <c r="B145" s="17" t="s">
        <v>74</v>
      </c>
      <c r="C145" s="17" t="s">
        <v>48</v>
      </c>
      <c r="D145" s="44">
        <v>30</v>
      </c>
      <c r="E145" s="11"/>
      <c r="F145" s="46">
        <f t="shared" si="9"/>
        <v>0</v>
      </c>
      <c r="G145" s="31"/>
      <c r="J145" s="36"/>
      <c r="M145" s="37"/>
      <c r="S145" s="36"/>
      <c r="V145" s="36"/>
      <c r="AB145" s="38"/>
      <c r="AE145" s="37"/>
      <c r="AH145" s="36"/>
      <c r="AK145" s="36"/>
      <c r="AS145" s="36"/>
      <c r="AW145" s="36"/>
    </row>
    <row r="146" spans="1:49" s="18" customFormat="1" ht="39.6" x14ac:dyDescent="0.3">
      <c r="A146" s="17" t="s">
        <v>89</v>
      </c>
      <c r="B146" s="17" t="s">
        <v>451</v>
      </c>
      <c r="C146" s="17" t="s">
        <v>36</v>
      </c>
      <c r="D146" s="44">
        <v>3</v>
      </c>
      <c r="E146" s="11"/>
      <c r="F146" s="46">
        <f t="shared" si="9"/>
        <v>0</v>
      </c>
      <c r="G146" s="31"/>
      <c r="J146" s="36"/>
      <c r="M146" s="37"/>
      <c r="S146" s="36"/>
      <c r="V146" s="36"/>
      <c r="AB146" s="38"/>
      <c r="AE146" s="37"/>
      <c r="AH146" s="36"/>
      <c r="AK146" s="36"/>
      <c r="AS146" s="36"/>
      <c r="AW146" s="36"/>
    </row>
    <row r="147" spans="1:49" s="18" customFormat="1" ht="39.6" x14ac:dyDescent="0.3">
      <c r="A147" s="17" t="s">
        <v>90</v>
      </c>
      <c r="B147" s="17" t="s">
        <v>452</v>
      </c>
      <c r="C147" s="17" t="s">
        <v>36</v>
      </c>
      <c r="D147" s="44">
        <v>3</v>
      </c>
      <c r="E147" s="11"/>
      <c r="F147" s="46">
        <f t="shared" si="9"/>
        <v>0</v>
      </c>
      <c r="G147" s="31"/>
      <c r="J147" s="36"/>
      <c r="M147" s="37"/>
      <c r="S147" s="36"/>
      <c r="V147" s="36"/>
      <c r="AB147" s="38"/>
      <c r="AE147" s="37"/>
      <c r="AH147" s="36"/>
      <c r="AK147" s="36"/>
      <c r="AS147" s="36"/>
      <c r="AW147" s="36"/>
    </row>
    <row r="148" spans="1:49" s="18" customFormat="1" ht="39.6" x14ac:dyDescent="0.3">
      <c r="A148" s="17" t="s">
        <v>91</v>
      </c>
      <c r="B148" s="17" t="s">
        <v>453</v>
      </c>
      <c r="C148" s="17" t="s">
        <v>36</v>
      </c>
      <c r="D148" s="44">
        <v>15</v>
      </c>
      <c r="E148" s="11"/>
      <c r="F148" s="46">
        <f t="shared" si="9"/>
        <v>0</v>
      </c>
      <c r="G148" s="31"/>
      <c r="J148" s="36"/>
      <c r="M148" s="37"/>
      <c r="S148" s="36"/>
      <c r="V148" s="36"/>
      <c r="AB148" s="38"/>
      <c r="AE148" s="37"/>
      <c r="AH148" s="36"/>
      <c r="AK148" s="36"/>
      <c r="AS148" s="36"/>
      <c r="AW148" s="36"/>
    </row>
    <row r="149" spans="1:49" s="18" customFormat="1" ht="52.8" x14ac:dyDescent="0.3">
      <c r="A149" s="17" t="s">
        <v>92</v>
      </c>
      <c r="B149" s="17" t="s">
        <v>365</v>
      </c>
      <c r="C149" s="17" t="s">
        <v>36</v>
      </c>
      <c r="D149" s="44">
        <v>11</v>
      </c>
      <c r="E149" s="11"/>
      <c r="F149" s="46">
        <f t="shared" si="9"/>
        <v>0</v>
      </c>
      <c r="G149" s="31"/>
      <c r="J149" s="36"/>
      <c r="M149" s="37"/>
      <c r="S149" s="36"/>
      <c r="V149" s="36"/>
      <c r="AB149" s="38"/>
      <c r="AE149" s="37"/>
      <c r="AH149" s="36"/>
      <c r="AK149" s="36"/>
      <c r="AS149" s="36"/>
      <c r="AW149" s="36"/>
    </row>
    <row r="150" spans="1:49" s="18" customFormat="1" ht="39.6" x14ac:dyDescent="0.3">
      <c r="A150" s="17" t="s">
        <v>93</v>
      </c>
      <c r="B150" s="17" t="s">
        <v>454</v>
      </c>
      <c r="C150" s="17" t="s">
        <v>36</v>
      </c>
      <c r="D150" s="44">
        <v>11</v>
      </c>
      <c r="E150" s="11"/>
      <c r="F150" s="46">
        <f t="shared" si="9"/>
        <v>0</v>
      </c>
      <c r="G150" s="31"/>
      <c r="J150" s="36"/>
      <c r="M150" s="37"/>
      <c r="S150" s="36"/>
      <c r="V150" s="36"/>
      <c r="AB150" s="38"/>
      <c r="AE150" s="37"/>
      <c r="AH150" s="36"/>
      <c r="AK150" s="36"/>
      <c r="AS150" s="36"/>
      <c r="AW150" s="36"/>
    </row>
    <row r="151" spans="1:49" s="18" customFormat="1" ht="39.6" x14ac:dyDescent="0.3">
      <c r="A151" s="17" t="s">
        <v>94</v>
      </c>
      <c r="B151" s="17" t="s">
        <v>455</v>
      </c>
      <c r="C151" s="17" t="s">
        <v>36</v>
      </c>
      <c r="D151" s="44">
        <v>27</v>
      </c>
      <c r="E151" s="11"/>
      <c r="F151" s="46">
        <f t="shared" si="9"/>
        <v>0</v>
      </c>
      <c r="G151" s="31"/>
      <c r="J151" s="36"/>
      <c r="M151" s="37"/>
      <c r="S151" s="36"/>
      <c r="V151" s="36"/>
      <c r="AB151" s="38"/>
      <c r="AE151" s="37"/>
      <c r="AH151" s="36"/>
      <c r="AK151" s="36"/>
      <c r="AS151" s="36"/>
      <c r="AW151" s="36"/>
    </row>
    <row r="152" spans="1:49" s="18" customFormat="1" ht="39.6" x14ac:dyDescent="0.3">
      <c r="A152" s="17" t="s">
        <v>95</v>
      </c>
      <c r="B152" s="17" t="s">
        <v>456</v>
      </c>
      <c r="C152" s="17" t="s">
        <v>36</v>
      </c>
      <c r="D152" s="44">
        <v>33</v>
      </c>
      <c r="E152" s="11"/>
      <c r="F152" s="46">
        <f t="shared" si="9"/>
        <v>0</v>
      </c>
      <c r="G152" s="31"/>
      <c r="J152" s="36"/>
      <c r="M152" s="37"/>
      <c r="S152" s="36"/>
      <c r="V152" s="36"/>
      <c r="AB152" s="38"/>
      <c r="AE152" s="37"/>
      <c r="AH152" s="36"/>
      <c r="AK152" s="36"/>
      <c r="AS152" s="36"/>
      <c r="AW152" s="36"/>
    </row>
    <row r="153" spans="1:49" s="18" customFormat="1" ht="52.8" x14ac:dyDescent="0.3">
      <c r="A153" s="17" t="s">
        <v>96</v>
      </c>
      <c r="B153" s="17" t="s">
        <v>457</v>
      </c>
      <c r="C153" s="17" t="s">
        <v>97</v>
      </c>
      <c r="D153" s="44">
        <v>17</v>
      </c>
      <c r="E153" s="11"/>
      <c r="F153" s="46">
        <f t="shared" si="9"/>
        <v>0</v>
      </c>
      <c r="G153" s="31"/>
      <c r="J153" s="36"/>
      <c r="M153" s="37"/>
      <c r="S153" s="36"/>
      <c r="V153" s="36"/>
      <c r="AB153" s="38"/>
      <c r="AE153" s="37"/>
      <c r="AH153" s="36"/>
      <c r="AK153" s="36"/>
      <c r="AS153" s="36"/>
      <c r="AW153" s="36"/>
    </row>
    <row r="154" spans="1:49" s="18" customFormat="1" ht="79.2" x14ac:dyDescent="0.3">
      <c r="A154" s="17" t="s">
        <v>98</v>
      </c>
      <c r="B154" s="17" t="s">
        <v>366</v>
      </c>
      <c r="C154" s="17" t="s">
        <v>367</v>
      </c>
      <c r="D154" s="44">
        <v>15</v>
      </c>
      <c r="E154" s="11"/>
      <c r="F154" s="46">
        <f t="shared" si="9"/>
        <v>0</v>
      </c>
      <c r="G154" s="31"/>
      <c r="J154" s="36"/>
      <c r="M154" s="37"/>
      <c r="S154" s="36"/>
      <c r="V154" s="36"/>
      <c r="AB154" s="38"/>
      <c r="AE154" s="37"/>
      <c r="AH154" s="36"/>
      <c r="AK154" s="36"/>
      <c r="AS154" s="36"/>
      <c r="AW154" s="36"/>
    </row>
    <row r="155" spans="1:49" s="18" customFormat="1" ht="92.4" x14ac:dyDescent="0.3">
      <c r="A155" s="17" t="s">
        <v>99</v>
      </c>
      <c r="B155" s="17" t="s">
        <v>280</v>
      </c>
      <c r="C155" s="17" t="s">
        <v>97</v>
      </c>
      <c r="D155" s="44">
        <v>243</v>
      </c>
      <c r="E155" s="11"/>
      <c r="F155" s="46">
        <f t="shared" si="9"/>
        <v>0</v>
      </c>
      <c r="G155" s="31"/>
      <c r="J155" s="36"/>
      <c r="M155" s="37"/>
      <c r="S155" s="36"/>
      <c r="V155" s="36"/>
      <c r="AB155" s="38"/>
      <c r="AE155" s="37"/>
      <c r="AH155" s="36"/>
      <c r="AK155" s="36"/>
      <c r="AS155" s="36"/>
      <c r="AW155" s="36"/>
    </row>
    <row r="156" spans="1:49" s="18" customFormat="1" ht="66" x14ac:dyDescent="0.3">
      <c r="A156" s="17" t="s">
        <v>101</v>
      </c>
      <c r="B156" s="17" t="s">
        <v>100</v>
      </c>
      <c r="C156" s="17" t="s">
        <v>97</v>
      </c>
      <c r="D156" s="44">
        <v>177</v>
      </c>
      <c r="E156" s="11"/>
      <c r="F156" s="46">
        <f t="shared" si="9"/>
        <v>0</v>
      </c>
      <c r="G156" s="31"/>
      <c r="J156" s="36"/>
      <c r="M156" s="37"/>
      <c r="S156" s="36"/>
      <c r="V156" s="36"/>
      <c r="AB156" s="38"/>
      <c r="AE156" s="37"/>
      <c r="AH156" s="36"/>
      <c r="AK156" s="36"/>
      <c r="AS156" s="36"/>
      <c r="AW156" s="36"/>
    </row>
    <row r="157" spans="1:49" s="18" customFormat="1" ht="66" x14ac:dyDescent="0.3">
      <c r="A157" s="17" t="s">
        <v>102</v>
      </c>
      <c r="B157" s="17" t="s">
        <v>458</v>
      </c>
      <c r="C157" s="17" t="s">
        <v>48</v>
      </c>
      <c r="D157" s="44">
        <v>21</v>
      </c>
      <c r="E157" s="11"/>
      <c r="F157" s="46">
        <f t="shared" si="9"/>
        <v>0</v>
      </c>
      <c r="G157" s="31"/>
      <c r="J157" s="36"/>
      <c r="M157" s="37"/>
      <c r="S157" s="36"/>
      <c r="V157" s="36"/>
      <c r="AB157" s="38"/>
      <c r="AE157" s="37"/>
      <c r="AH157" s="36"/>
      <c r="AK157" s="36"/>
      <c r="AS157" s="36"/>
      <c r="AW157" s="36"/>
    </row>
    <row r="158" spans="1:49" s="18" customFormat="1" ht="39.6" x14ac:dyDescent="0.3">
      <c r="A158" s="17" t="s">
        <v>103</v>
      </c>
      <c r="B158" s="17" t="s">
        <v>368</v>
      </c>
      <c r="C158" s="17" t="s">
        <v>48</v>
      </c>
      <c r="D158" s="44">
        <v>53</v>
      </c>
      <c r="E158" s="11"/>
      <c r="F158" s="46">
        <f t="shared" si="9"/>
        <v>0</v>
      </c>
      <c r="G158" s="31"/>
      <c r="J158" s="36"/>
      <c r="M158" s="37"/>
      <c r="S158" s="36"/>
      <c r="V158" s="36"/>
      <c r="AB158" s="38"/>
      <c r="AE158" s="37"/>
      <c r="AH158" s="36"/>
      <c r="AK158" s="36"/>
      <c r="AS158" s="36"/>
      <c r="AW158" s="36"/>
    </row>
    <row r="159" spans="1:49" s="18" customFormat="1" ht="39.6" x14ac:dyDescent="0.3">
      <c r="A159" s="17" t="s">
        <v>104</v>
      </c>
      <c r="B159" s="17" t="s">
        <v>369</v>
      </c>
      <c r="C159" s="17" t="s">
        <v>48</v>
      </c>
      <c r="D159" s="44">
        <v>98</v>
      </c>
      <c r="E159" s="11"/>
      <c r="F159" s="46">
        <f t="shared" si="9"/>
        <v>0</v>
      </c>
      <c r="G159" s="31"/>
      <c r="J159" s="36"/>
      <c r="M159" s="37"/>
      <c r="S159" s="36"/>
      <c r="V159" s="36"/>
      <c r="AB159" s="38"/>
      <c r="AE159" s="37"/>
      <c r="AH159" s="36"/>
      <c r="AK159" s="36"/>
      <c r="AS159" s="36"/>
      <c r="AW159" s="36"/>
    </row>
    <row r="160" spans="1:49" s="18" customFormat="1" ht="66" x14ac:dyDescent="0.3">
      <c r="A160" s="17" t="s">
        <v>105</v>
      </c>
      <c r="B160" s="17" t="s">
        <v>370</v>
      </c>
      <c r="C160" s="17" t="s">
        <v>106</v>
      </c>
      <c r="D160" s="44">
        <v>203</v>
      </c>
      <c r="E160" s="11"/>
      <c r="F160" s="46">
        <f t="shared" si="9"/>
        <v>0</v>
      </c>
      <c r="G160" s="31"/>
      <c r="J160" s="36"/>
      <c r="M160" s="37"/>
      <c r="S160" s="36"/>
      <c r="V160" s="36"/>
      <c r="AB160" s="38"/>
      <c r="AE160" s="37"/>
      <c r="AH160" s="36"/>
      <c r="AK160" s="36"/>
      <c r="AS160" s="36"/>
      <c r="AW160" s="36"/>
    </row>
    <row r="161" spans="1:49" s="18" customFormat="1" ht="52.8" x14ac:dyDescent="0.3">
      <c r="A161" s="17" t="s">
        <v>107</v>
      </c>
      <c r="B161" s="17" t="s">
        <v>371</v>
      </c>
      <c r="C161" s="17" t="s">
        <v>97</v>
      </c>
      <c r="D161" s="44">
        <v>50</v>
      </c>
      <c r="E161" s="11"/>
      <c r="F161" s="46">
        <f t="shared" si="9"/>
        <v>0</v>
      </c>
      <c r="G161" s="31"/>
      <c r="J161" s="36"/>
      <c r="M161" s="37"/>
      <c r="S161" s="36"/>
      <c r="V161" s="36"/>
      <c r="AB161" s="38"/>
      <c r="AE161" s="37"/>
      <c r="AH161" s="36"/>
      <c r="AK161" s="36"/>
      <c r="AS161" s="36"/>
      <c r="AW161" s="36"/>
    </row>
    <row r="162" spans="1:49" s="18" customFormat="1" ht="26.4" x14ac:dyDescent="0.3">
      <c r="A162" s="17" t="s">
        <v>108</v>
      </c>
      <c r="B162" s="17" t="s">
        <v>281</v>
      </c>
      <c r="C162" s="17" t="s">
        <v>48</v>
      </c>
      <c r="D162" s="44">
        <v>142</v>
      </c>
      <c r="E162" s="11"/>
      <c r="F162" s="46">
        <f t="shared" si="9"/>
        <v>0</v>
      </c>
      <c r="G162" s="31"/>
      <c r="J162" s="36"/>
      <c r="M162" s="37"/>
      <c r="S162" s="36"/>
      <c r="V162" s="36"/>
      <c r="AB162" s="38"/>
      <c r="AE162" s="37"/>
      <c r="AH162" s="36"/>
      <c r="AK162" s="36"/>
      <c r="AS162" s="36"/>
      <c r="AW162" s="36"/>
    </row>
    <row r="163" spans="1:49" s="18" customFormat="1" ht="39.6" x14ac:dyDescent="0.3">
      <c r="A163" s="17" t="s">
        <v>117</v>
      </c>
      <c r="B163" s="17" t="s">
        <v>116</v>
      </c>
      <c r="C163" s="17" t="s">
        <v>7</v>
      </c>
      <c r="D163" s="44">
        <v>203</v>
      </c>
      <c r="E163" s="11"/>
      <c r="F163" s="46">
        <f t="shared" si="9"/>
        <v>0</v>
      </c>
      <c r="G163" s="31"/>
      <c r="J163" s="36"/>
      <c r="M163" s="37"/>
      <c r="S163" s="36"/>
      <c r="V163" s="36"/>
      <c r="AB163" s="38"/>
      <c r="AE163" s="37"/>
      <c r="AH163" s="36"/>
      <c r="AK163" s="36"/>
      <c r="AS163" s="36"/>
      <c r="AW163" s="36"/>
    </row>
    <row r="164" spans="1:49" s="18" customFormat="1" ht="39.6" x14ac:dyDescent="0.3">
      <c r="A164" s="17" t="s">
        <v>119</v>
      </c>
      <c r="B164" s="17" t="s">
        <v>118</v>
      </c>
      <c r="C164" s="17" t="s">
        <v>7</v>
      </c>
      <c r="D164" s="44">
        <v>121</v>
      </c>
      <c r="E164" s="11"/>
      <c r="F164" s="46">
        <f t="shared" si="9"/>
        <v>0</v>
      </c>
      <c r="G164" s="31"/>
      <c r="J164" s="36"/>
      <c r="M164" s="37"/>
      <c r="S164" s="36"/>
      <c r="V164" s="36"/>
      <c r="AB164" s="38"/>
      <c r="AE164" s="37"/>
      <c r="AH164" s="36"/>
      <c r="AK164" s="36"/>
      <c r="AS164" s="36"/>
      <c r="AW164" s="36"/>
    </row>
    <row r="165" spans="1:49" s="18" customFormat="1" ht="66" x14ac:dyDescent="0.3">
      <c r="A165" s="17" t="s">
        <v>120</v>
      </c>
      <c r="B165" s="17" t="s">
        <v>372</v>
      </c>
      <c r="C165" s="17" t="s">
        <v>7</v>
      </c>
      <c r="D165" s="44">
        <v>5</v>
      </c>
      <c r="E165" s="11"/>
      <c r="F165" s="46">
        <f t="shared" si="9"/>
        <v>0</v>
      </c>
      <c r="G165" s="31"/>
      <c r="J165" s="36"/>
      <c r="M165" s="37"/>
      <c r="S165" s="36"/>
      <c r="V165" s="36"/>
      <c r="AB165" s="38"/>
      <c r="AE165" s="37"/>
      <c r="AH165" s="36"/>
      <c r="AK165" s="36"/>
      <c r="AS165" s="36"/>
      <c r="AW165" s="36"/>
    </row>
    <row r="166" spans="1:49" s="18" customFormat="1" ht="79.2" x14ac:dyDescent="0.3">
      <c r="A166" s="17" t="s">
        <v>121</v>
      </c>
      <c r="B166" s="17" t="s">
        <v>459</v>
      </c>
      <c r="C166" s="17" t="s">
        <v>7</v>
      </c>
      <c r="D166" s="44">
        <v>3</v>
      </c>
      <c r="E166" s="11"/>
      <c r="F166" s="46">
        <f t="shared" si="9"/>
        <v>0</v>
      </c>
      <c r="G166" s="31"/>
      <c r="J166" s="36"/>
      <c r="M166" s="37"/>
      <c r="S166" s="36"/>
      <c r="V166" s="36"/>
      <c r="AB166" s="38"/>
      <c r="AE166" s="37"/>
      <c r="AH166" s="36"/>
      <c r="AK166" s="36"/>
      <c r="AS166" s="36"/>
      <c r="AW166" s="36"/>
    </row>
    <row r="167" spans="1:49" s="18" customFormat="1" ht="26.4" x14ac:dyDescent="0.3">
      <c r="A167" s="17" t="s">
        <v>122</v>
      </c>
      <c r="B167" s="17" t="s">
        <v>460</v>
      </c>
      <c r="C167" s="17" t="s">
        <v>48</v>
      </c>
      <c r="D167" s="44">
        <v>425</v>
      </c>
      <c r="E167" s="11"/>
      <c r="F167" s="46">
        <f t="shared" ref="F167:F198" si="10">SUM(D167)*E167</f>
        <v>0</v>
      </c>
      <c r="G167" s="31"/>
      <c r="J167" s="36"/>
      <c r="M167" s="37"/>
      <c r="S167" s="36"/>
      <c r="V167" s="36"/>
      <c r="AB167" s="38"/>
      <c r="AE167" s="37"/>
      <c r="AH167" s="36"/>
      <c r="AK167" s="36"/>
      <c r="AS167" s="36"/>
      <c r="AW167" s="36"/>
    </row>
    <row r="168" spans="1:49" s="18" customFormat="1" ht="39.6" x14ac:dyDescent="0.3">
      <c r="A168" s="17" t="s">
        <v>124</v>
      </c>
      <c r="B168" s="17" t="s">
        <v>123</v>
      </c>
      <c r="C168" s="17" t="s">
        <v>48</v>
      </c>
      <c r="D168" s="44">
        <v>64</v>
      </c>
      <c r="E168" s="11"/>
      <c r="F168" s="46">
        <f t="shared" si="10"/>
        <v>0</v>
      </c>
      <c r="G168" s="31"/>
      <c r="J168" s="36"/>
      <c r="M168" s="37"/>
      <c r="S168" s="36"/>
      <c r="V168" s="36"/>
      <c r="AB168" s="38"/>
      <c r="AE168" s="37"/>
      <c r="AH168" s="36"/>
      <c r="AK168" s="36"/>
      <c r="AS168" s="36"/>
      <c r="AW168" s="36"/>
    </row>
    <row r="169" spans="1:49" s="18" customFormat="1" ht="52.8" x14ac:dyDescent="0.3">
      <c r="A169" s="17" t="s">
        <v>125</v>
      </c>
      <c r="B169" s="17" t="s">
        <v>373</v>
      </c>
      <c r="C169" s="17" t="s">
        <v>48</v>
      </c>
      <c r="D169" s="44">
        <v>5</v>
      </c>
      <c r="E169" s="11"/>
      <c r="F169" s="46">
        <f t="shared" si="10"/>
        <v>0</v>
      </c>
      <c r="G169" s="31"/>
      <c r="J169" s="36"/>
      <c r="M169" s="37"/>
      <c r="S169" s="36"/>
      <c r="V169" s="36"/>
      <c r="AB169" s="38"/>
      <c r="AE169" s="37"/>
      <c r="AH169" s="36"/>
      <c r="AK169" s="36"/>
      <c r="AS169" s="36"/>
      <c r="AW169" s="36"/>
    </row>
    <row r="170" spans="1:49" s="18" customFormat="1" ht="26.4" x14ac:dyDescent="0.3">
      <c r="A170" s="17" t="s">
        <v>127</v>
      </c>
      <c r="B170" s="17" t="s">
        <v>126</v>
      </c>
      <c r="C170" s="17" t="s">
        <v>7</v>
      </c>
      <c r="D170" s="44">
        <v>59</v>
      </c>
      <c r="E170" s="11"/>
      <c r="F170" s="46">
        <f t="shared" si="10"/>
        <v>0</v>
      </c>
      <c r="G170" s="31"/>
      <c r="J170" s="36"/>
      <c r="M170" s="37"/>
      <c r="S170" s="36"/>
      <c r="V170" s="36"/>
      <c r="AB170" s="38"/>
      <c r="AE170" s="37"/>
      <c r="AH170" s="36"/>
      <c r="AK170" s="36"/>
      <c r="AS170" s="36"/>
      <c r="AW170" s="36"/>
    </row>
    <row r="171" spans="1:49" s="18" customFormat="1" ht="26.4" x14ac:dyDescent="0.3">
      <c r="A171" s="17" t="s">
        <v>128</v>
      </c>
      <c r="B171" s="17" t="s">
        <v>374</v>
      </c>
      <c r="C171" s="17" t="s">
        <v>7</v>
      </c>
      <c r="D171" s="44">
        <v>75</v>
      </c>
      <c r="E171" s="11"/>
      <c r="F171" s="46">
        <f t="shared" si="10"/>
        <v>0</v>
      </c>
      <c r="G171" s="31"/>
      <c r="J171" s="36"/>
      <c r="M171" s="37"/>
      <c r="S171" s="36"/>
      <c r="V171" s="36"/>
      <c r="AB171" s="38"/>
      <c r="AE171" s="37"/>
      <c r="AH171" s="36"/>
      <c r="AK171" s="36"/>
      <c r="AS171" s="36"/>
      <c r="AW171" s="36"/>
    </row>
    <row r="172" spans="1:49" s="18" customFormat="1" ht="26.4" x14ac:dyDescent="0.3">
      <c r="A172" s="17" t="s">
        <v>129</v>
      </c>
      <c r="B172" s="17" t="s">
        <v>375</v>
      </c>
      <c r="C172" s="17" t="s">
        <v>7</v>
      </c>
      <c r="D172" s="44">
        <v>116</v>
      </c>
      <c r="E172" s="11"/>
      <c r="F172" s="46">
        <f t="shared" si="10"/>
        <v>0</v>
      </c>
      <c r="G172" s="31"/>
      <c r="J172" s="36"/>
      <c r="M172" s="37"/>
      <c r="S172" s="36"/>
      <c r="V172" s="36"/>
      <c r="AB172" s="38"/>
      <c r="AE172" s="37"/>
      <c r="AH172" s="36"/>
      <c r="AK172" s="36"/>
      <c r="AS172" s="36"/>
      <c r="AW172" s="36"/>
    </row>
    <row r="173" spans="1:49" s="18" customFormat="1" ht="26.4" x14ac:dyDescent="0.3">
      <c r="A173" s="17" t="s">
        <v>130</v>
      </c>
      <c r="B173" s="17" t="s">
        <v>282</v>
      </c>
      <c r="C173" s="17" t="s">
        <v>48</v>
      </c>
      <c r="D173" s="44">
        <v>207</v>
      </c>
      <c r="E173" s="11"/>
      <c r="F173" s="46">
        <f t="shared" si="10"/>
        <v>0</v>
      </c>
      <c r="G173" s="31"/>
      <c r="J173" s="36"/>
      <c r="M173" s="37"/>
      <c r="S173" s="36"/>
      <c r="V173" s="36"/>
      <c r="AB173" s="38"/>
      <c r="AE173" s="37"/>
      <c r="AH173" s="36"/>
      <c r="AK173" s="36"/>
      <c r="AS173" s="36"/>
      <c r="AW173" s="36"/>
    </row>
    <row r="174" spans="1:49" s="18" customFormat="1" ht="26.4" x14ac:dyDescent="0.3">
      <c r="A174" s="17" t="s">
        <v>131</v>
      </c>
      <c r="B174" s="17" t="s">
        <v>376</v>
      </c>
      <c r="C174" s="17" t="s">
        <v>7</v>
      </c>
      <c r="D174" s="44">
        <v>28</v>
      </c>
      <c r="E174" s="11"/>
      <c r="F174" s="46">
        <f t="shared" si="10"/>
        <v>0</v>
      </c>
      <c r="G174" s="31"/>
      <c r="J174" s="36"/>
      <c r="M174" s="37"/>
      <c r="S174" s="36"/>
      <c r="V174" s="36"/>
      <c r="AB174" s="38"/>
      <c r="AE174" s="37"/>
      <c r="AH174" s="36"/>
      <c r="AK174" s="36"/>
      <c r="AS174" s="36"/>
      <c r="AW174" s="36"/>
    </row>
    <row r="175" spans="1:49" s="18" customFormat="1" ht="52.8" x14ac:dyDescent="0.3">
      <c r="A175" s="17" t="s">
        <v>132</v>
      </c>
      <c r="B175" s="17" t="s">
        <v>283</v>
      </c>
      <c r="C175" s="17" t="s">
        <v>133</v>
      </c>
      <c r="D175" s="44">
        <v>36</v>
      </c>
      <c r="E175" s="11"/>
      <c r="F175" s="46">
        <f t="shared" si="10"/>
        <v>0</v>
      </c>
      <c r="G175" s="31"/>
      <c r="J175" s="36"/>
      <c r="M175" s="37"/>
      <c r="S175" s="36"/>
      <c r="V175" s="36"/>
      <c r="AB175" s="38"/>
      <c r="AE175" s="37"/>
      <c r="AH175" s="36"/>
      <c r="AK175" s="36"/>
      <c r="AS175" s="36"/>
      <c r="AW175" s="36"/>
    </row>
    <row r="176" spans="1:49" s="18" customFormat="1" ht="26.4" x14ac:dyDescent="0.3">
      <c r="A176" s="17" t="s">
        <v>134</v>
      </c>
      <c r="B176" s="17" t="s">
        <v>284</v>
      </c>
      <c r="C176" s="17" t="s">
        <v>135</v>
      </c>
      <c r="D176" s="44">
        <v>52</v>
      </c>
      <c r="E176" s="11"/>
      <c r="F176" s="46">
        <f t="shared" si="10"/>
        <v>0</v>
      </c>
      <c r="G176" s="31"/>
      <c r="J176" s="36"/>
      <c r="M176" s="37"/>
      <c r="S176" s="36"/>
      <c r="V176" s="36"/>
      <c r="AB176" s="38"/>
      <c r="AE176" s="37"/>
      <c r="AH176" s="36"/>
      <c r="AK176" s="36"/>
      <c r="AS176" s="36"/>
      <c r="AW176" s="36"/>
    </row>
    <row r="177" spans="1:49" s="18" customFormat="1" ht="26.4" x14ac:dyDescent="0.3">
      <c r="A177" s="17" t="s">
        <v>136</v>
      </c>
      <c r="B177" s="17" t="s">
        <v>377</v>
      </c>
      <c r="C177" s="17" t="s">
        <v>137</v>
      </c>
      <c r="D177" s="44">
        <v>83</v>
      </c>
      <c r="E177" s="11"/>
      <c r="F177" s="46">
        <f t="shared" si="10"/>
        <v>0</v>
      </c>
      <c r="G177" s="31"/>
      <c r="J177" s="36"/>
      <c r="M177" s="37"/>
      <c r="S177" s="36"/>
      <c r="V177" s="36"/>
      <c r="AB177" s="38"/>
      <c r="AE177" s="37"/>
      <c r="AH177" s="36"/>
      <c r="AK177" s="36"/>
      <c r="AS177" s="36"/>
      <c r="AW177" s="36"/>
    </row>
    <row r="178" spans="1:49" s="18" customFormat="1" ht="26.4" x14ac:dyDescent="0.3">
      <c r="A178" s="17" t="s">
        <v>138</v>
      </c>
      <c r="B178" s="17" t="s">
        <v>285</v>
      </c>
      <c r="C178" s="17" t="s">
        <v>139</v>
      </c>
      <c r="D178" s="44">
        <v>303</v>
      </c>
      <c r="E178" s="11"/>
      <c r="F178" s="46">
        <f t="shared" si="10"/>
        <v>0</v>
      </c>
      <c r="G178" s="31"/>
      <c r="J178" s="36"/>
      <c r="M178" s="37"/>
      <c r="S178" s="36"/>
      <c r="V178" s="36"/>
      <c r="AB178" s="38"/>
      <c r="AE178" s="37"/>
      <c r="AH178" s="36"/>
      <c r="AK178" s="36"/>
      <c r="AS178" s="36"/>
      <c r="AW178" s="36"/>
    </row>
    <row r="179" spans="1:49" s="18" customFormat="1" ht="39.6" x14ac:dyDescent="0.3">
      <c r="A179" s="17" t="s">
        <v>140</v>
      </c>
      <c r="B179" s="17" t="s">
        <v>378</v>
      </c>
      <c r="C179" s="17" t="s">
        <v>141</v>
      </c>
      <c r="D179" s="44">
        <v>24</v>
      </c>
      <c r="E179" s="11"/>
      <c r="F179" s="46">
        <f t="shared" si="10"/>
        <v>0</v>
      </c>
      <c r="G179" s="31"/>
      <c r="J179" s="36"/>
      <c r="M179" s="37"/>
      <c r="S179" s="36"/>
      <c r="V179" s="36"/>
      <c r="AB179" s="38"/>
      <c r="AE179" s="37"/>
      <c r="AH179" s="36"/>
      <c r="AK179" s="36"/>
      <c r="AS179" s="36"/>
      <c r="AW179" s="36"/>
    </row>
    <row r="180" spans="1:49" s="18" customFormat="1" ht="39.6" x14ac:dyDescent="0.3">
      <c r="A180" s="17" t="s">
        <v>142</v>
      </c>
      <c r="B180" s="17" t="s">
        <v>379</v>
      </c>
      <c r="C180" s="17" t="s">
        <v>141</v>
      </c>
      <c r="D180" s="44">
        <v>84</v>
      </c>
      <c r="E180" s="11"/>
      <c r="F180" s="46">
        <f t="shared" si="10"/>
        <v>0</v>
      </c>
      <c r="G180" s="31"/>
      <c r="J180" s="36"/>
      <c r="M180" s="37"/>
      <c r="S180" s="36"/>
      <c r="V180" s="36"/>
      <c r="AB180" s="38"/>
      <c r="AE180" s="37"/>
      <c r="AH180" s="36"/>
      <c r="AK180" s="36"/>
      <c r="AS180" s="36"/>
      <c r="AW180" s="36"/>
    </row>
    <row r="181" spans="1:49" s="18" customFormat="1" ht="39.6" x14ac:dyDescent="0.3">
      <c r="A181" s="17" t="s">
        <v>144</v>
      </c>
      <c r="B181" s="17" t="s">
        <v>143</v>
      </c>
      <c r="C181" s="17" t="s">
        <v>48</v>
      </c>
      <c r="D181" s="44">
        <v>12</v>
      </c>
      <c r="E181" s="11"/>
      <c r="F181" s="46">
        <f t="shared" si="10"/>
        <v>0</v>
      </c>
      <c r="G181" s="31"/>
      <c r="J181" s="36"/>
      <c r="M181" s="37"/>
      <c r="S181" s="36"/>
      <c r="V181" s="36"/>
      <c r="AB181" s="38"/>
      <c r="AE181" s="37"/>
      <c r="AH181" s="36"/>
      <c r="AK181" s="36"/>
      <c r="AS181" s="36"/>
      <c r="AW181" s="36"/>
    </row>
    <row r="182" spans="1:49" s="18" customFormat="1" ht="39.6" x14ac:dyDescent="0.3">
      <c r="A182" s="17" t="s">
        <v>286</v>
      </c>
      <c r="B182" s="17" t="s">
        <v>461</v>
      </c>
      <c r="C182" s="17" t="s">
        <v>48</v>
      </c>
      <c r="D182" s="44">
        <v>480</v>
      </c>
      <c r="E182" s="11"/>
      <c r="F182" s="46">
        <f t="shared" si="10"/>
        <v>0</v>
      </c>
      <c r="G182" s="31"/>
      <c r="J182" s="36"/>
      <c r="M182" s="37"/>
      <c r="S182" s="36"/>
      <c r="V182" s="36"/>
      <c r="AB182" s="38"/>
      <c r="AE182" s="37"/>
      <c r="AH182" s="36"/>
      <c r="AK182" s="36"/>
      <c r="AS182" s="36"/>
      <c r="AW182" s="36"/>
    </row>
    <row r="183" spans="1:49" s="18" customFormat="1" ht="39.6" x14ac:dyDescent="0.3">
      <c r="A183" s="17" t="s">
        <v>155</v>
      </c>
      <c r="B183" s="17" t="s">
        <v>380</v>
      </c>
      <c r="C183" s="17" t="s">
        <v>48</v>
      </c>
      <c r="D183" s="44">
        <v>132</v>
      </c>
      <c r="E183" s="11"/>
      <c r="F183" s="46">
        <f t="shared" si="10"/>
        <v>0</v>
      </c>
      <c r="G183" s="31"/>
      <c r="J183" s="36"/>
      <c r="M183" s="37"/>
      <c r="S183" s="36"/>
      <c r="V183" s="36"/>
      <c r="AB183" s="38"/>
      <c r="AE183" s="37"/>
      <c r="AH183" s="36"/>
      <c r="AK183" s="36"/>
      <c r="AS183" s="36"/>
      <c r="AW183" s="36"/>
    </row>
    <row r="184" spans="1:49" s="18" customFormat="1" ht="39.6" x14ac:dyDescent="0.3">
      <c r="A184" s="17" t="s">
        <v>287</v>
      </c>
      <c r="B184" s="17" t="s">
        <v>462</v>
      </c>
      <c r="C184" s="17" t="s">
        <v>48</v>
      </c>
      <c r="D184" s="44">
        <v>110</v>
      </c>
      <c r="E184" s="11"/>
      <c r="F184" s="46">
        <f t="shared" si="10"/>
        <v>0</v>
      </c>
      <c r="G184" s="31"/>
      <c r="J184" s="36"/>
      <c r="M184" s="37"/>
      <c r="S184" s="36"/>
      <c r="V184" s="36"/>
      <c r="AB184" s="38"/>
      <c r="AE184" s="37"/>
      <c r="AH184" s="36"/>
      <c r="AK184" s="36"/>
      <c r="AS184" s="36"/>
      <c r="AW184" s="36"/>
    </row>
    <row r="185" spans="1:49" s="18" customFormat="1" ht="66" x14ac:dyDescent="0.3">
      <c r="A185" s="17" t="s">
        <v>157</v>
      </c>
      <c r="B185" s="17" t="s">
        <v>156</v>
      </c>
      <c r="C185" s="17" t="s">
        <v>48</v>
      </c>
      <c r="D185" s="44">
        <v>82</v>
      </c>
      <c r="E185" s="11"/>
      <c r="F185" s="46">
        <f t="shared" si="10"/>
        <v>0</v>
      </c>
      <c r="G185" s="31"/>
      <c r="J185" s="36"/>
      <c r="M185" s="37"/>
      <c r="S185" s="36"/>
      <c r="V185" s="36"/>
      <c r="AB185" s="38"/>
      <c r="AE185" s="37"/>
      <c r="AH185" s="36"/>
      <c r="AK185" s="36"/>
      <c r="AS185" s="36"/>
      <c r="AW185" s="36"/>
    </row>
    <row r="186" spans="1:49" s="18" customFormat="1" ht="52.8" x14ac:dyDescent="0.3">
      <c r="A186" s="17" t="s">
        <v>159</v>
      </c>
      <c r="B186" s="17" t="s">
        <v>158</v>
      </c>
      <c r="C186" s="17" t="s">
        <v>48</v>
      </c>
      <c r="D186" s="44">
        <v>126</v>
      </c>
      <c r="E186" s="11"/>
      <c r="F186" s="46">
        <f t="shared" si="10"/>
        <v>0</v>
      </c>
      <c r="G186" s="31"/>
      <c r="J186" s="36"/>
      <c r="M186" s="37"/>
      <c r="S186" s="36"/>
      <c r="V186" s="36"/>
      <c r="AB186" s="38"/>
      <c r="AE186" s="37"/>
      <c r="AH186" s="36"/>
      <c r="AK186" s="36"/>
      <c r="AS186" s="36"/>
      <c r="AW186" s="36"/>
    </row>
    <row r="187" spans="1:49" s="18" customFormat="1" ht="26.4" x14ac:dyDescent="0.3">
      <c r="A187" s="17" t="s">
        <v>160</v>
      </c>
      <c r="B187" s="17" t="s">
        <v>381</v>
      </c>
      <c r="C187" s="17" t="s">
        <v>161</v>
      </c>
      <c r="D187" s="44">
        <v>220</v>
      </c>
      <c r="E187" s="11"/>
      <c r="F187" s="46">
        <f t="shared" si="10"/>
        <v>0</v>
      </c>
      <c r="G187" s="31"/>
      <c r="J187" s="36"/>
      <c r="M187" s="37"/>
      <c r="S187" s="36"/>
      <c r="V187" s="36"/>
      <c r="AB187" s="38"/>
      <c r="AE187" s="37"/>
      <c r="AH187" s="36"/>
      <c r="AK187" s="36"/>
      <c r="AS187" s="36"/>
      <c r="AW187" s="36"/>
    </row>
    <row r="188" spans="1:49" s="18" customFormat="1" ht="39.6" x14ac:dyDescent="0.3">
      <c r="A188" s="17" t="s">
        <v>163</v>
      </c>
      <c r="B188" s="17" t="s">
        <v>162</v>
      </c>
      <c r="C188" s="17" t="s">
        <v>48</v>
      </c>
      <c r="D188" s="44">
        <v>111</v>
      </c>
      <c r="E188" s="11"/>
      <c r="F188" s="46">
        <f t="shared" si="10"/>
        <v>0</v>
      </c>
      <c r="G188" s="31"/>
      <c r="J188" s="36"/>
      <c r="M188" s="37"/>
      <c r="S188" s="36"/>
      <c r="V188" s="36"/>
      <c r="AB188" s="38"/>
      <c r="AE188" s="37"/>
      <c r="AH188" s="36"/>
      <c r="AK188" s="36"/>
      <c r="AS188" s="36"/>
      <c r="AW188" s="36"/>
    </row>
    <row r="189" spans="1:49" s="18" customFormat="1" ht="52.8" x14ac:dyDescent="0.3">
      <c r="A189" s="17" t="s">
        <v>164</v>
      </c>
      <c r="B189" s="17" t="s">
        <v>382</v>
      </c>
      <c r="C189" s="17" t="s">
        <v>48</v>
      </c>
      <c r="D189" s="44">
        <v>76</v>
      </c>
      <c r="E189" s="11"/>
      <c r="F189" s="46">
        <f t="shared" si="10"/>
        <v>0</v>
      </c>
      <c r="G189" s="31"/>
      <c r="J189" s="36"/>
      <c r="M189" s="37"/>
      <c r="S189" s="36"/>
      <c r="V189" s="36"/>
      <c r="AB189" s="38"/>
      <c r="AE189" s="37"/>
      <c r="AH189" s="36"/>
      <c r="AK189" s="36"/>
      <c r="AS189" s="36"/>
      <c r="AW189" s="36"/>
    </row>
    <row r="190" spans="1:49" s="18" customFormat="1" ht="26.1" customHeight="1" x14ac:dyDescent="0.3">
      <c r="A190" s="17" t="s">
        <v>165</v>
      </c>
      <c r="B190" s="17" t="s">
        <v>383</v>
      </c>
      <c r="C190" s="17" t="s">
        <v>69</v>
      </c>
      <c r="D190" s="44">
        <v>171</v>
      </c>
      <c r="E190" s="11"/>
      <c r="F190" s="46">
        <f t="shared" si="10"/>
        <v>0</v>
      </c>
      <c r="G190" s="31"/>
      <c r="J190" s="36"/>
      <c r="M190" s="37"/>
      <c r="S190" s="36"/>
      <c r="V190" s="36"/>
      <c r="AB190" s="38"/>
      <c r="AE190" s="37"/>
      <c r="AH190" s="36"/>
      <c r="AK190" s="36"/>
      <c r="AS190" s="36"/>
      <c r="AW190" s="36"/>
    </row>
    <row r="191" spans="1:49" s="18" customFormat="1" ht="26.1" customHeight="1" x14ac:dyDescent="0.3">
      <c r="A191" s="17" t="s">
        <v>166</v>
      </c>
      <c r="B191" s="17" t="s">
        <v>384</v>
      </c>
      <c r="C191" s="17" t="s">
        <v>69</v>
      </c>
      <c r="D191" s="44">
        <v>153</v>
      </c>
      <c r="E191" s="11"/>
      <c r="F191" s="46">
        <f t="shared" si="10"/>
        <v>0</v>
      </c>
      <c r="G191" s="31"/>
      <c r="J191" s="36"/>
      <c r="M191" s="37"/>
      <c r="S191" s="36"/>
      <c r="V191" s="36"/>
      <c r="AB191" s="38"/>
      <c r="AE191" s="37"/>
      <c r="AH191" s="36"/>
      <c r="AK191" s="36"/>
      <c r="AS191" s="36"/>
      <c r="AW191" s="36"/>
    </row>
    <row r="192" spans="1:49" s="18" customFormat="1" ht="26.1" customHeight="1" x14ac:dyDescent="0.3">
      <c r="A192" s="17" t="s">
        <v>168</v>
      </c>
      <c r="B192" s="17" t="s">
        <v>167</v>
      </c>
      <c r="C192" s="17" t="s">
        <v>385</v>
      </c>
      <c r="D192" s="44">
        <v>114</v>
      </c>
      <c r="E192" s="11"/>
      <c r="F192" s="46">
        <f t="shared" si="10"/>
        <v>0</v>
      </c>
      <c r="G192" s="31"/>
      <c r="J192" s="36"/>
      <c r="M192" s="37"/>
      <c r="S192" s="36"/>
      <c r="V192" s="36"/>
      <c r="AB192" s="38"/>
      <c r="AE192" s="37"/>
      <c r="AH192" s="36"/>
      <c r="AK192" s="36"/>
      <c r="AS192" s="36"/>
      <c r="AW192" s="36"/>
    </row>
    <row r="193" spans="1:49" s="18" customFormat="1" ht="26.4" x14ac:dyDescent="0.3">
      <c r="A193" s="17" t="s">
        <v>170</v>
      </c>
      <c r="B193" s="17" t="s">
        <v>169</v>
      </c>
      <c r="C193" s="17" t="s">
        <v>110</v>
      </c>
      <c r="D193" s="44">
        <v>206</v>
      </c>
      <c r="E193" s="11"/>
      <c r="F193" s="46">
        <f t="shared" si="10"/>
        <v>0</v>
      </c>
      <c r="G193" s="31"/>
      <c r="J193" s="36"/>
      <c r="M193" s="37"/>
      <c r="S193" s="36"/>
      <c r="V193" s="36"/>
      <c r="AB193" s="38"/>
      <c r="AE193" s="37"/>
      <c r="AH193" s="36"/>
      <c r="AK193" s="36"/>
      <c r="AS193" s="36"/>
      <c r="AW193" s="36"/>
    </row>
    <row r="194" spans="1:49" s="18" customFormat="1" ht="26.4" x14ac:dyDescent="0.3">
      <c r="A194" s="17" t="s">
        <v>172</v>
      </c>
      <c r="B194" s="17" t="s">
        <v>171</v>
      </c>
      <c r="C194" s="17" t="s">
        <v>110</v>
      </c>
      <c r="D194" s="44">
        <v>200</v>
      </c>
      <c r="E194" s="11"/>
      <c r="F194" s="46">
        <f t="shared" si="10"/>
        <v>0</v>
      </c>
      <c r="G194" s="31"/>
      <c r="J194" s="36"/>
      <c r="M194" s="37"/>
      <c r="S194" s="36"/>
      <c r="V194" s="36"/>
      <c r="AB194" s="38"/>
      <c r="AE194" s="37"/>
      <c r="AH194" s="36"/>
      <c r="AK194" s="36"/>
      <c r="AS194" s="36"/>
      <c r="AW194" s="36"/>
    </row>
    <row r="195" spans="1:49" s="18" customFormat="1" ht="26.4" x14ac:dyDescent="0.3">
      <c r="A195" s="17" t="s">
        <v>174</v>
      </c>
      <c r="B195" s="17" t="s">
        <v>173</v>
      </c>
      <c r="C195" s="17" t="s">
        <v>42</v>
      </c>
      <c r="D195" s="44">
        <v>50</v>
      </c>
      <c r="E195" s="11"/>
      <c r="F195" s="46">
        <f t="shared" si="10"/>
        <v>0</v>
      </c>
      <c r="G195" s="31"/>
      <c r="J195" s="36"/>
      <c r="M195" s="37"/>
      <c r="S195" s="36"/>
      <c r="V195" s="36"/>
      <c r="AB195" s="38"/>
      <c r="AE195" s="37"/>
      <c r="AH195" s="36"/>
      <c r="AK195" s="36"/>
      <c r="AS195" s="36"/>
      <c r="AW195" s="36"/>
    </row>
    <row r="196" spans="1:49" s="18" customFormat="1" ht="26.1" customHeight="1" x14ac:dyDescent="0.3">
      <c r="A196" s="17" t="s">
        <v>176</v>
      </c>
      <c r="B196" s="17" t="s">
        <v>175</v>
      </c>
      <c r="C196" s="17" t="s">
        <v>177</v>
      </c>
      <c r="D196" s="44">
        <v>18</v>
      </c>
      <c r="E196" s="11"/>
      <c r="F196" s="46">
        <f t="shared" si="10"/>
        <v>0</v>
      </c>
      <c r="G196" s="31"/>
      <c r="J196" s="36"/>
      <c r="M196" s="37"/>
      <c r="S196" s="36"/>
      <c r="V196" s="36"/>
      <c r="AB196" s="38"/>
      <c r="AE196" s="37"/>
      <c r="AH196" s="36"/>
      <c r="AK196" s="36"/>
      <c r="AS196" s="36"/>
      <c r="AW196" s="36"/>
    </row>
    <row r="197" spans="1:49" s="18" customFormat="1" ht="26.1" customHeight="1" x14ac:dyDescent="0.3">
      <c r="A197" s="17" t="s">
        <v>179</v>
      </c>
      <c r="B197" s="17" t="s">
        <v>178</v>
      </c>
      <c r="C197" s="17" t="s">
        <v>69</v>
      </c>
      <c r="D197" s="44">
        <v>12</v>
      </c>
      <c r="E197" s="11"/>
      <c r="F197" s="46">
        <f t="shared" si="10"/>
        <v>0</v>
      </c>
      <c r="G197" s="31"/>
      <c r="J197" s="36"/>
      <c r="M197" s="37"/>
      <c r="S197" s="36"/>
      <c r="V197" s="36"/>
      <c r="AB197" s="38"/>
      <c r="AE197" s="37"/>
      <c r="AH197" s="36"/>
      <c r="AK197" s="36"/>
      <c r="AS197" s="36"/>
      <c r="AW197" s="36"/>
    </row>
    <row r="198" spans="1:49" s="18" customFormat="1" ht="39.6" x14ac:dyDescent="0.3">
      <c r="A198" s="17" t="s">
        <v>181</v>
      </c>
      <c r="B198" s="17" t="s">
        <v>180</v>
      </c>
      <c r="C198" s="17" t="s">
        <v>69</v>
      </c>
      <c r="D198" s="44">
        <v>29</v>
      </c>
      <c r="E198" s="11"/>
      <c r="F198" s="46">
        <f t="shared" si="10"/>
        <v>0</v>
      </c>
      <c r="G198" s="31"/>
      <c r="J198" s="36"/>
      <c r="M198" s="37"/>
      <c r="S198" s="36"/>
      <c r="V198" s="36"/>
      <c r="AB198" s="38"/>
      <c r="AE198" s="37"/>
      <c r="AH198" s="36"/>
      <c r="AK198" s="36"/>
      <c r="AS198" s="36"/>
      <c r="AW198" s="36"/>
    </row>
    <row r="199" spans="1:49" s="18" customFormat="1" ht="39.6" x14ac:dyDescent="0.3">
      <c r="A199" s="17" t="s">
        <v>183</v>
      </c>
      <c r="B199" s="17" t="s">
        <v>182</v>
      </c>
      <c r="C199" s="17" t="s">
        <v>69</v>
      </c>
      <c r="D199" s="44">
        <v>36</v>
      </c>
      <c r="E199" s="11"/>
      <c r="F199" s="46">
        <f t="shared" ref="F199:F230" si="11">SUM(D199)*E199</f>
        <v>0</v>
      </c>
      <c r="G199" s="31"/>
      <c r="J199" s="36"/>
      <c r="M199" s="37"/>
      <c r="S199" s="36"/>
      <c r="V199" s="36"/>
      <c r="AB199" s="38"/>
      <c r="AE199" s="37"/>
      <c r="AH199" s="36"/>
      <c r="AK199" s="36"/>
      <c r="AS199" s="36"/>
      <c r="AW199" s="36"/>
    </row>
    <row r="200" spans="1:49" s="18" customFormat="1" ht="26.4" x14ac:dyDescent="0.3">
      <c r="A200" s="17" t="s">
        <v>184</v>
      </c>
      <c r="B200" s="17" t="s">
        <v>386</v>
      </c>
      <c r="C200" s="17" t="s">
        <v>48</v>
      </c>
      <c r="D200" s="44">
        <v>86</v>
      </c>
      <c r="E200" s="11"/>
      <c r="F200" s="46">
        <f t="shared" si="11"/>
        <v>0</v>
      </c>
      <c r="G200" s="31"/>
      <c r="J200" s="36"/>
      <c r="M200" s="37"/>
      <c r="S200" s="36"/>
      <c r="V200" s="36"/>
      <c r="AB200" s="38"/>
      <c r="AE200" s="37"/>
      <c r="AH200" s="36"/>
      <c r="AK200" s="36"/>
      <c r="AS200" s="36"/>
      <c r="AW200" s="36"/>
    </row>
    <row r="201" spans="1:49" s="18" customFormat="1" ht="26.1" customHeight="1" x14ac:dyDescent="0.3">
      <c r="A201" s="17" t="s">
        <v>186</v>
      </c>
      <c r="B201" s="17" t="s">
        <v>185</v>
      </c>
      <c r="C201" s="17" t="s">
        <v>69</v>
      </c>
      <c r="D201" s="44">
        <v>37</v>
      </c>
      <c r="E201" s="11"/>
      <c r="F201" s="46">
        <f t="shared" si="11"/>
        <v>0</v>
      </c>
      <c r="G201" s="31"/>
      <c r="J201" s="36"/>
      <c r="M201" s="37"/>
      <c r="S201" s="36"/>
      <c r="V201" s="36"/>
      <c r="AB201" s="38"/>
      <c r="AE201" s="37"/>
      <c r="AH201" s="36"/>
      <c r="AK201" s="36"/>
      <c r="AS201" s="36"/>
      <c r="AW201" s="36"/>
    </row>
    <row r="202" spans="1:49" s="18" customFormat="1" ht="26.1" customHeight="1" x14ac:dyDescent="0.3">
      <c r="A202" s="17" t="s">
        <v>188</v>
      </c>
      <c r="B202" s="17" t="s">
        <v>187</v>
      </c>
      <c r="C202" s="17" t="s">
        <v>69</v>
      </c>
      <c r="D202" s="44">
        <v>10</v>
      </c>
      <c r="E202" s="11"/>
      <c r="F202" s="46">
        <f t="shared" si="11"/>
        <v>0</v>
      </c>
      <c r="G202" s="31"/>
      <c r="J202" s="36"/>
      <c r="M202" s="37"/>
      <c r="S202" s="36"/>
      <c r="V202" s="36"/>
      <c r="AB202" s="38"/>
      <c r="AE202" s="37"/>
      <c r="AH202" s="36"/>
      <c r="AK202" s="36"/>
      <c r="AS202" s="36"/>
      <c r="AW202" s="36"/>
    </row>
    <row r="203" spans="1:49" s="18" customFormat="1" ht="26.4" x14ac:dyDescent="0.3">
      <c r="A203" s="17" t="s">
        <v>190</v>
      </c>
      <c r="B203" s="17" t="s">
        <v>189</v>
      </c>
      <c r="C203" s="17" t="s">
        <v>191</v>
      </c>
      <c r="D203" s="44">
        <v>8</v>
      </c>
      <c r="E203" s="11"/>
      <c r="F203" s="46">
        <f t="shared" si="11"/>
        <v>0</v>
      </c>
      <c r="G203" s="31"/>
      <c r="J203" s="36"/>
      <c r="M203" s="37"/>
      <c r="S203" s="36"/>
      <c r="V203" s="36"/>
      <c r="AB203" s="38"/>
      <c r="AE203" s="37"/>
      <c r="AH203" s="36"/>
      <c r="AK203" s="36"/>
      <c r="AS203" s="36"/>
      <c r="AW203" s="36"/>
    </row>
    <row r="204" spans="1:49" s="18" customFormat="1" ht="26.4" x14ac:dyDescent="0.3">
      <c r="A204" s="17" t="s">
        <v>193</v>
      </c>
      <c r="B204" s="17" t="s">
        <v>192</v>
      </c>
      <c r="C204" s="17" t="s">
        <v>69</v>
      </c>
      <c r="D204" s="44">
        <v>15</v>
      </c>
      <c r="E204" s="11"/>
      <c r="F204" s="46">
        <f t="shared" si="11"/>
        <v>0</v>
      </c>
      <c r="G204" s="31"/>
      <c r="J204" s="36"/>
      <c r="M204" s="37"/>
      <c r="S204" s="36"/>
      <c r="V204" s="36"/>
      <c r="AB204" s="38"/>
      <c r="AE204" s="37"/>
      <c r="AH204" s="36"/>
      <c r="AK204" s="36"/>
      <c r="AS204" s="36"/>
      <c r="AW204" s="36"/>
    </row>
    <row r="205" spans="1:49" s="18" customFormat="1" ht="26.4" x14ac:dyDescent="0.3">
      <c r="A205" s="17" t="s">
        <v>194</v>
      </c>
      <c r="B205" s="17" t="s">
        <v>288</v>
      </c>
      <c r="C205" s="17" t="s">
        <v>69</v>
      </c>
      <c r="D205" s="44">
        <v>3</v>
      </c>
      <c r="E205" s="11"/>
      <c r="F205" s="46">
        <f t="shared" si="11"/>
        <v>0</v>
      </c>
      <c r="G205" s="31"/>
      <c r="J205" s="36"/>
      <c r="M205" s="37"/>
      <c r="S205" s="36"/>
      <c r="V205" s="36"/>
      <c r="AB205" s="38"/>
      <c r="AE205" s="37"/>
      <c r="AH205" s="36"/>
      <c r="AK205" s="36"/>
      <c r="AS205" s="36"/>
      <c r="AW205" s="36"/>
    </row>
    <row r="206" spans="1:49" s="18" customFormat="1" ht="52.8" x14ac:dyDescent="0.3">
      <c r="A206" s="17" t="s">
        <v>196</v>
      </c>
      <c r="B206" s="17" t="s">
        <v>195</v>
      </c>
      <c r="C206" s="17" t="s">
        <v>197</v>
      </c>
      <c r="D206" s="44">
        <v>32</v>
      </c>
      <c r="E206" s="11"/>
      <c r="F206" s="46">
        <f t="shared" si="11"/>
        <v>0</v>
      </c>
      <c r="G206" s="31"/>
      <c r="J206" s="36"/>
      <c r="M206" s="37"/>
      <c r="S206" s="36"/>
      <c r="V206" s="36"/>
      <c r="AB206" s="38"/>
      <c r="AE206" s="37"/>
      <c r="AH206" s="36"/>
      <c r="AK206" s="36"/>
      <c r="AS206" s="36"/>
      <c r="AW206" s="36"/>
    </row>
    <row r="207" spans="1:49" s="18" customFormat="1" ht="39.6" x14ac:dyDescent="0.3">
      <c r="A207" s="17" t="s">
        <v>198</v>
      </c>
      <c r="B207" s="17" t="s">
        <v>463</v>
      </c>
      <c r="C207" s="17" t="s">
        <v>199</v>
      </c>
      <c r="D207" s="44">
        <v>29</v>
      </c>
      <c r="E207" s="11"/>
      <c r="F207" s="46">
        <f t="shared" si="11"/>
        <v>0</v>
      </c>
      <c r="G207" s="31"/>
      <c r="J207" s="36"/>
      <c r="M207" s="37"/>
      <c r="S207" s="36"/>
      <c r="V207" s="36"/>
      <c r="AB207" s="38"/>
      <c r="AE207" s="37"/>
      <c r="AH207" s="36"/>
      <c r="AK207" s="36"/>
      <c r="AS207" s="36"/>
      <c r="AW207" s="36"/>
    </row>
    <row r="208" spans="1:49" s="18" customFormat="1" ht="39.6" x14ac:dyDescent="0.3">
      <c r="A208" s="17" t="s">
        <v>224</v>
      </c>
      <c r="B208" s="17" t="s">
        <v>387</v>
      </c>
      <c r="C208" s="17" t="s">
        <v>225</v>
      </c>
      <c r="D208" s="44">
        <v>16</v>
      </c>
      <c r="E208" s="11"/>
      <c r="F208" s="46">
        <f t="shared" si="11"/>
        <v>0</v>
      </c>
      <c r="G208" s="31"/>
      <c r="J208" s="36"/>
      <c r="M208" s="37"/>
      <c r="S208" s="36"/>
      <c r="V208" s="36"/>
      <c r="AB208" s="38"/>
      <c r="AE208" s="37"/>
      <c r="AH208" s="36"/>
      <c r="AK208" s="36"/>
      <c r="AS208" s="36"/>
      <c r="AW208" s="36"/>
    </row>
    <row r="209" spans="1:49" s="18" customFormat="1" ht="26.4" x14ac:dyDescent="0.3">
      <c r="A209" s="17" t="s">
        <v>226</v>
      </c>
      <c r="B209" s="17" t="s">
        <v>388</v>
      </c>
      <c r="C209" s="17" t="s">
        <v>69</v>
      </c>
      <c r="D209" s="44">
        <v>25</v>
      </c>
      <c r="E209" s="11"/>
      <c r="F209" s="46">
        <f t="shared" si="11"/>
        <v>0</v>
      </c>
      <c r="G209" s="31"/>
      <c r="J209" s="36"/>
      <c r="M209" s="37"/>
      <c r="S209" s="36"/>
      <c r="V209" s="36"/>
      <c r="AB209" s="38"/>
      <c r="AE209" s="37"/>
      <c r="AH209" s="36"/>
      <c r="AK209" s="36"/>
      <c r="AS209" s="36"/>
      <c r="AW209" s="36"/>
    </row>
    <row r="210" spans="1:49" s="18" customFormat="1" ht="26.4" x14ac:dyDescent="0.3">
      <c r="A210" s="17" t="s">
        <v>227</v>
      </c>
      <c r="B210" s="17" t="s">
        <v>389</v>
      </c>
      <c r="C210" s="17" t="s">
        <v>69</v>
      </c>
      <c r="D210" s="44">
        <v>55</v>
      </c>
      <c r="E210" s="11"/>
      <c r="F210" s="46">
        <f t="shared" si="11"/>
        <v>0</v>
      </c>
      <c r="G210" s="31"/>
      <c r="J210" s="36"/>
      <c r="M210" s="37"/>
      <c r="S210" s="36"/>
      <c r="V210" s="36"/>
      <c r="AB210" s="38"/>
      <c r="AE210" s="37"/>
      <c r="AH210" s="36"/>
      <c r="AK210" s="36"/>
      <c r="AS210" s="36"/>
      <c r="AW210" s="36"/>
    </row>
    <row r="211" spans="1:49" s="18" customFormat="1" ht="26.4" x14ac:dyDescent="0.3">
      <c r="A211" s="17" t="s">
        <v>228</v>
      </c>
      <c r="B211" s="17" t="s">
        <v>390</v>
      </c>
      <c r="C211" s="17" t="s">
        <v>69</v>
      </c>
      <c r="D211" s="44">
        <v>42</v>
      </c>
      <c r="E211" s="11"/>
      <c r="F211" s="46">
        <f t="shared" si="11"/>
        <v>0</v>
      </c>
      <c r="G211" s="31"/>
      <c r="J211" s="36"/>
      <c r="M211" s="37"/>
      <c r="S211" s="36"/>
      <c r="V211" s="36"/>
      <c r="AB211" s="38"/>
      <c r="AE211" s="37"/>
      <c r="AH211" s="36"/>
      <c r="AK211" s="36"/>
      <c r="AS211" s="36"/>
      <c r="AW211" s="36"/>
    </row>
    <row r="212" spans="1:49" s="18" customFormat="1" ht="52.8" x14ac:dyDescent="0.3">
      <c r="A212" s="17" t="s">
        <v>229</v>
      </c>
      <c r="B212" s="17" t="s">
        <v>391</v>
      </c>
      <c r="C212" s="17" t="s">
        <v>69</v>
      </c>
      <c r="D212" s="44">
        <v>19</v>
      </c>
      <c r="E212" s="11"/>
      <c r="F212" s="46">
        <f t="shared" si="11"/>
        <v>0</v>
      </c>
      <c r="G212" s="31"/>
      <c r="J212" s="36"/>
      <c r="M212" s="37"/>
      <c r="S212" s="36"/>
      <c r="V212" s="36"/>
      <c r="AB212" s="38"/>
      <c r="AE212" s="37"/>
      <c r="AH212" s="36"/>
      <c r="AK212" s="36"/>
      <c r="AS212" s="36"/>
      <c r="AW212" s="36"/>
    </row>
    <row r="213" spans="1:49" s="18" customFormat="1" ht="52.8" x14ac:dyDescent="0.3">
      <c r="A213" s="17" t="s">
        <v>230</v>
      </c>
      <c r="B213" s="17" t="s">
        <v>392</v>
      </c>
      <c r="C213" s="17" t="s">
        <v>225</v>
      </c>
      <c r="D213" s="44">
        <v>1</v>
      </c>
      <c r="E213" s="11"/>
      <c r="F213" s="46">
        <f t="shared" si="11"/>
        <v>0</v>
      </c>
      <c r="G213" s="31"/>
      <c r="J213" s="36"/>
      <c r="M213" s="37"/>
      <c r="S213" s="36"/>
      <c r="V213" s="36"/>
      <c r="AB213" s="38"/>
      <c r="AE213" s="37"/>
      <c r="AH213" s="36"/>
      <c r="AK213" s="36"/>
      <c r="AS213" s="36"/>
      <c r="AW213" s="36"/>
    </row>
    <row r="214" spans="1:49" s="18" customFormat="1" ht="39.6" x14ac:dyDescent="0.3">
      <c r="A214" s="17" t="s">
        <v>231</v>
      </c>
      <c r="B214" s="17" t="s">
        <v>464</v>
      </c>
      <c r="C214" s="17" t="s">
        <v>232</v>
      </c>
      <c r="D214" s="44">
        <v>2</v>
      </c>
      <c r="E214" s="11"/>
      <c r="F214" s="46">
        <f t="shared" si="11"/>
        <v>0</v>
      </c>
      <c r="G214" s="31"/>
      <c r="J214" s="36"/>
      <c r="M214" s="37"/>
      <c r="S214" s="36"/>
      <c r="V214" s="36"/>
      <c r="AB214" s="38"/>
      <c r="AE214" s="37"/>
      <c r="AH214" s="36"/>
      <c r="AK214" s="36"/>
      <c r="AS214" s="36"/>
      <c r="AW214" s="36"/>
    </row>
    <row r="215" spans="1:49" s="18" customFormat="1" ht="26.4" x14ac:dyDescent="0.3">
      <c r="A215" s="17" t="s">
        <v>233</v>
      </c>
      <c r="B215" s="17" t="s">
        <v>465</v>
      </c>
      <c r="C215" s="17" t="s">
        <v>232</v>
      </c>
      <c r="D215" s="44">
        <v>30</v>
      </c>
      <c r="E215" s="11"/>
      <c r="F215" s="46">
        <f t="shared" si="11"/>
        <v>0</v>
      </c>
      <c r="G215" s="31"/>
      <c r="J215" s="36"/>
      <c r="M215" s="37"/>
      <c r="S215" s="36"/>
      <c r="V215" s="36"/>
      <c r="AB215" s="38"/>
      <c r="AE215" s="37"/>
      <c r="AH215" s="36"/>
      <c r="AK215" s="36"/>
      <c r="AS215" s="36"/>
      <c r="AW215" s="36"/>
    </row>
    <row r="216" spans="1:49" s="18" customFormat="1" ht="39.6" x14ac:dyDescent="0.3">
      <c r="A216" s="17" t="s">
        <v>234</v>
      </c>
      <c r="B216" s="17" t="s">
        <v>466</v>
      </c>
      <c r="C216" s="17" t="s">
        <v>235</v>
      </c>
      <c r="D216" s="44">
        <v>6</v>
      </c>
      <c r="E216" s="11"/>
      <c r="F216" s="46">
        <f t="shared" si="11"/>
        <v>0</v>
      </c>
      <c r="G216" s="31"/>
      <c r="J216" s="36"/>
      <c r="M216" s="37"/>
      <c r="S216" s="36"/>
      <c r="V216" s="36"/>
      <c r="AB216" s="38"/>
      <c r="AE216" s="37"/>
      <c r="AH216" s="36"/>
      <c r="AK216" s="36"/>
      <c r="AS216" s="36"/>
      <c r="AW216" s="36"/>
    </row>
    <row r="217" spans="1:49" s="18" customFormat="1" ht="52.8" x14ac:dyDescent="0.3">
      <c r="A217" s="17" t="s">
        <v>236</v>
      </c>
      <c r="B217" s="17" t="s">
        <v>467</v>
      </c>
      <c r="C217" s="17" t="s">
        <v>66</v>
      </c>
      <c r="D217" s="44">
        <v>38</v>
      </c>
      <c r="E217" s="11"/>
      <c r="F217" s="46">
        <f t="shared" si="11"/>
        <v>0</v>
      </c>
      <c r="G217" s="31"/>
      <c r="J217" s="36"/>
      <c r="M217" s="37"/>
      <c r="S217" s="36"/>
      <c r="V217" s="36"/>
      <c r="AB217" s="38"/>
      <c r="AE217" s="37"/>
      <c r="AH217" s="36"/>
      <c r="AK217" s="36"/>
      <c r="AS217" s="36"/>
      <c r="AW217" s="36"/>
    </row>
    <row r="218" spans="1:49" s="18" customFormat="1" ht="52.8" x14ac:dyDescent="0.3">
      <c r="A218" s="17" t="s">
        <v>237</v>
      </c>
      <c r="B218" s="17" t="s">
        <v>468</v>
      </c>
      <c r="C218" s="17" t="s">
        <v>66</v>
      </c>
      <c r="D218" s="44">
        <v>36</v>
      </c>
      <c r="E218" s="11"/>
      <c r="F218" s="46">
        <f t="shared" si="11"/>
        <v>0</v>
      </c>
      <c r="G218" s="31"/>
      <c r="J218" s="36"/>
      <c r="M218" s="37"/>
      <c r="S218" s="36"/>
      <c r="V218" s="36"/>
      <c r="AB218" s="38"/>
      <c r="AE218" s="37"/>
      <c r="AH218" s="36"/>
      <c r="AK218" s="36"/>
      <c r="AS218" s="36"/>
      <c r="AW218" s="36"/>
    </row>
    <row r="219" spans="1:49" s="18" customFormat="1" ht="26.4" x14ac:dyDescent="0.3">
      <c r="A219" s="17" t="s">
        <v>393</v>
      </c>
      <c r="B219" s="17" t="s">
        <v>469</v>
      </c>
      <c r="C219" s="17" t="s">
        <v>394</v>
      </c>
      <c r="D219" s="44">
        <v>2</v>
      </c>
      <c r="E219" s="11"/>
      <c r="F219" s="46">
        <f t="shared" si="11"/>
        <v>0</v>
      </c>
      <c r="G219" s="31"/>
      <c r="J219" s="36"/>
      <c r="M219" s="37"/>
      <c r="S219" s="36"/>
      <c r="V219" s="36"/>
      <c r="AB219" s="38"/>
      <c r="AE219" s="37"/>
      <c r="AH219" s="36"/>
      <c r="AK219" s="36"/>
      <c r="AS219" s="36"/>
      <c r="AW219" s="36"/>
    </row>
    <row r="220" spans="1:49" s="18" customFormat="1" ht="26.4" x14ac:dyDescent="0.3">
      <c r="A220" s="17" t="s">
        <v>395</v>
      </c>
      <c r="B220" s="17" t="s">
        <v>396</v>
      </c>
      <c r="C220" s="17" t="s">
        <v>397</v>
      </c>
      <c r="D220" s="44">
        <v>18</v>
      </c>
      <c r="E220" s="11"/>
      <c r="F220" s="46">
        <f t="shared" si="11"/>
        <v>0</v>
      </c>
      <c r="G220" s="31"/>
      <c r="J220" s="36"/>
      <c r="M220" s="37"/>
      <c r="S220" s="36"/>
      <c r="V220" s="36"/>
      <c r="AB220" s="38"/>
      <c r="AE220" s="37"/>
      <c r="AH220" s="36"/>
      <c r="AK220" s="36"/>
      <c r="AS220" s="36"/>
      <c r="AW220" s="36"/>
    </row>
    <row r="221" spans="1:49" s="18" customFormat="1" ht="26.4" x14ac:dyDescent="0.3">
      <c r="A221" s="17" t="s">
        <v>238</v>
      </c>
      <c r="B221" s="17" t="s">
        <v>398</v>
      </c>
      <c r="C221" s="17" t="s">
        <v>239</v>
      </c>
      <c r="D221" s="44">
        <v>124</v>
      </c>
      <c r="E221" s="11"/>
      <c r="F221" s="46">
        <f t="shared" si="11"/>
        <v>0</v>
      </c>
      <c r="G221" s="31"/>
      <c r="J221" s="36"/>
      <c r="M221" s="37"/>
      <c r="S221" s="36"/>
      <c r="V221" s="36"/>
      <c r="AB221" s="38"/>
      <c r="AE221" s="37"/>
      <c r="AH221" s="36"/>
      <c r="AK221" s="36"/>
      <c r="AS221" s="36"/>
      <c r="AW221" s="36"/>
    </row>
    <row r="222" spans="1:49" s="18" customFormat="1" ht="26.1" customHeight="1" x14ac:dyDescent="0.3">
      <c r="A222" s="17" t="s">
        <v>289</v>
      </c>
      <c r="B222" s="17" t="s">
        <v>470</v>
      </c>
      <c r="C222" s="17" t="s">
        <v>48</v>
      </c>
      <c r="D222" s="44">
        <v>2</v>
      </c>
      <c r="E222" s="11"/>
      <c r="F222" s="46">
        <f t="shared" si="11"/>
        <v>0</v>
      </c>
      <c r="G222" s="31"/>
      <c r="J222" s="36"/>
      <c r="M222" s="37"/>
      <c r="S222" s="36"/>
      <c r="V222" s="36"/>
      <c r="AB222" s="38"/>
      <c r="AE222" s="37"/>
      <c r="AH222" s="36"/>
      <c r="AK222" s="36"/>
      <c r="AS222" s="36"/>
      <c r="AW222" s="36"/>
    </row>
    <row r="223" spans="1:49" s="18" customFormat="1" ht="39.6" x14ac:dyDescent="0.3">
      <c r="A223" s="17" t="s">
        <v>290</v>
      </c>
      <c r="B223" s="17" t="s">
        <v>471</v>
      </c>
      <c r="C223" s="17" t="s">
        <v>48</v>
      </c>
      <c r="D223" s="44">
        <v>255</v>
      </c>
      <c r="E223" s="11"/>
      <c r="F223" s="46">
        <f t="shared" si="11"/>
        <v>0</v>
      </c>
      <c r="G223" s="31"/>
      <c r="J223" s="36"/>
      <c r="M223" s="37"/>
      <c r="S223" s="36"/>
      <c r="V223" s="36"/>
      <c r="AB223" s="38"/>
      <c r="AE223" s="37"/>
      <c r="AH223" s="36"/>
      <c r="AK223" s="36"/>
      <c r="AS223" s="36"/>
      <c r="AW223" s="36"/>
    </row>
    <row r="224" spans="1:49" s="18" customFormat="1" ht="26.4" x14ac:dyDescent="0.3">
      <c r="A224" s="17" t="s">
        <v>240</v>
      </c>
      <c r="B224" s="17" t="s">
        <v>472</v>
      </c>
      <c r="C224" s="17" t="s">
        <v>48</v>
      </c>
      <c r="D224" s="44">
        <v>45</v>
      </c>
      <c r="E224" s="11"/>
      <c r="F224" s="46">
        <f t="shared" si="11"/>
        <v>0</v>
      </c>
      <c r="G224" s="31"/>
      <c r="J224" s="36"/>
      <c r="M224" s="37"/>
      <c r="S224" s="36"/>
      <c r="V224" s="36"/>
      <c r="AB224" s="38"/>
      <c r="AE224" s="37"/>
      <c r="AH224" s="36"/>
      <c r="AK224" s="36"/>
      <c r="AS224" s="36"/>
      <c r="AW224" s="36"/>
    </row>
    <row r="225" spans="1:49" s="18" customFormat="1" ht="26.4" x14ac:dyDescent="0.3">
      <c r="A225" s="17" t="s">
        <v>291</v>
      </c>
      <c r="B225" s="17" t="s">
        <v>399</v>
      </c>
      <c r="C225" s="17" t="s">
        <v>400</v>
      </c>
      <c r="D225" s="44">
        <v>28</v>
      </c>
      <c r="E225" s="11"/>
      <c r="F225" s="46">
        <f t="shared" si="11"/>
        <v>0</v>
      </c>
      <c r="G225" s="31"/>
      <c r="J225" s="36"/>
      <c r="M225" s="37"/>
      <c r="S225" s="36"/>
      <c r="V225" s="36"/>
      <c r="AB225" s="38"/>
      <c r="AE225" s="37"/>
      <c r="AH225" s="36"/>
      <c r="AK225" s="36"/>
      <c r="AS225" s="36"/>
      <c r="AW225" s="36"/>
    </row>
    <row r="226" spans="1:49" s="18" customFormat="1" ht="39.6" x14ac:dyDescent="0.3">
      <c r="A226" s="17" t="s">
        <v>401</v>
      </c>
      <c r="B226" s="17" t="s">
        <v>473</v>
      </c>
      <c r="C226" s="17" t="s">
        <v>135</v>
      </c>
      <c r="D226" s="44">
        <v>9</v>
      </c>
      <c r="E226" s="11"/>
      <c r="F226" s="46">
        <f t="shared" si="11"/>
        <v>0</v>
      </c>
      <c r="G226" s="31"/>
      <c r="J226" s="36"/>
      <c r="M226" s="37"/>
      <c r="S226" s="36"/>
      <c r="V226" s="36"/>
      <c r="AB226" s="38"/>
      <c r="AE226" s="37"/>
      <c r="AH226" s="36"/>
      <c r="AK226" s="36"/>
      <c r="AS226" s="36"/>
      <c r="AW226" s="36"/>
    </row>
    <row r="227" spans="1:49" s="18" customFormat="1" ht="52.8" x14ac:dyDescent="0.3">
      <c r="A227" s="17" t="s">
        <v>253</v>
      </c>
      <c r="B227" s="17" t="s">
        <v>402</v>
      </c>
      <c r="C227" s="17" t="s">
        <v>403</v>
      </c>
      <c r="D227" s="44">
        <v>67</v>
      </c>
      <c r="E227" s="11"/>
      <c r="F227" s="46">
        <f t="shared" si="11"/>
        <v>0</v>
      </c>
      <c r="G227" s="31"/>
      <c r="J227" s="36"/>
      <c r="M227" s="37"/>
      <c r="S227" s="36"/>
      <c r="V227" s="36"/>
      <c r="AB227" s="38"/>
      <c r="AE227" s="37"/>
      <c r="AH227" s="36"/>
      <c r="AK227" s="36"/>
      <c r="AS227" s="36"/>
      <c r="AW227" s="36"/>
    </row>
    <row r="228" spans="1:49" s="18" customFormat="1" ht="39.6" x14ac:dyDescent="0.3">
      <c r="A228" s="17" t="s">
        <v>254</v>
      </c>
      <c r="B228" s="17" t="s">
        <v>404</v>
      </c>
      <c r="C228" s="17" t="s">
        <v>403</v>
      </c>
      <c r="D228" s="44">
        <v>16</v>
      </c>
      <c r="E228" s="11"/>
      <c r="F228" s="46">
        <f t="shared" si="11"/>
        <v>0</v>
      </c>
      <c r="G228" s="31"/>
      <c r="J228" s="36"/>
      <c r="M228" s="37"/>
      <c r="S228" s="36"/>
      <c r="V228" s="36"/>
      <c r="AB228" s="38"/>
      <c r="AE228" s="37"/>
      <c r="AH228" s="36"/>
      <c r="AK228" s="36"/>
      <c r="AS228" s="36"/>
      <c r="AW228" s="36"/>
    </row>
    <row r="229" spans="1:49" s="18" customFormat="1" ht="39.6" x14ac:dyDescent="0.3">
      <c r="A229" s="17" t="s">
        <v>405</v>
      </c>
      <c r="B229" s="17" t="s">
        <v>474</v>
      </c>
      <c r="C229" s="17" t="s">
        <v>403</v>
      </c>
      <c r="D229" s="44">
        <v>69</v>
      </c>
      <c r="E229" s="11"/>
      <c r="F229" s="46">
        <f t="shared" si="11"/>
        <v>0</v>
      </c>
      <c r="G229" s="31"/>
      <c r="J229" s="36"/>
      <c r="M229" s="37"/>
      <c r="S229" s="36"/>
      <c r="V229" s="36"/>
      <c r="AB229" s="38"/>
      <c r="AE229" s="37"/>
      <c r="AH229" s="36"/>
      <c r="AK229" s="36"/>
      <c r="AS229" s="36"/>
      <c r="AW229" s="36"/>
    </row>
    <row r="230" spans="1:49" s="18" customFormat="1" ht="52.8" x14ac:dyDescent="0.3">
      <c r="A230" s="17" t="s">
        <v>255</v>
      </c>
      <c r="B230" s="17" t="s">
        <v>292</v>
      </c>
      <c r="C230" s="17" t="s">
        <v>153</v>
      </c>
      <c r="D230" s="44">
        <v>6</v>
      </c>
      <c r="E230" s="11"/>
      <c r="F230" s="46">
        <f t="shared" si="11"/>
        <v>0</v>
      </c>
      <c r="G230" s="31"/>
      <c r="J230" s="36"/>
      <c r="M230" s="37"/>
      <c r="S230" s="36"/>
      <c r="V230" s="36"/>
      <c r="AB230" s="38"/>
      <c r="AE230" s="37"/>
      <c r="AH230" s="36"/>
      <c r="AK230" s="36"/>
      <c r="AS230" s="36"/>
      <c r="AW230" s="36"/>
    </row>
    <row r="232" spans="1:49" x14ac:dyDescent="0.3">
      <c r="A232" s="75" t="s">
        <v>475</v>
      </c>
      <c r="B232" s="75"/>
      <c r="C232" s="75"/>
      <c r="D232" s="75"/>
      <c r="E232" s="75"/>
      <c r="F232" s="75"/>
      <c r="G232" s="75"/>
    </row>
  </sheetData>
  <sortState xmlns:xlrd2="http://schemas.microsoft.com/office/spreadsheetml/2017/richdata2" ref="A100:G232">
    <sortCondition ref="A100:A232"/>
  </sortState>
  <mergeCells count="6">
    <mergeCell ref="E7:G7"/>
    <mergeCell ref="A1:G1"/>
    <mergeCell ref="A232:G232"/>
    <mergeCell ref="A3:G3"/>
    <mergeCell ref="A4:G4"/>
    <mergeCell ref="A5:G5"/>
  </mergeCells>
  <pageMargins left="0.45" right="0.45" top="0.5" bottom="0.5" header="0.3" footer="0.3"/>
  <pageSetup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sqref="A1:D1"/>
    </sheetView>
  </sheetViews>
  <sheetFormatPr defaultRowHeight="14.4" x14ac:dyDescent="0.3"/>
  <sheetData>
    <row r="1" spans="1:4" ht="145.19999999999999" x14ac:dyDescent="0.3">
      <c r="A1" s="17" t="s">
        <v>223</v>
      </c>
      <c r="B1" s="17" t="s">
        <v>222</v>
      </c>
      <c r="C1" s="17" t="s">
        <v>69</v>
      </c>
      <c r="D1" s="3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Mastroianni</dc:creator>
  <cp:lastModifiedBy>Nick Read</cp:lastModifiedBy>
  <cp:lastPrinted>2022-05-05T20:21:39Z</cp:lastPrinted>
  <dcterms:created xsi:type="dcterms:W3CDTF">2020-04-06T17:19:29Z</dcterms:created>
  <dcterms:modified xsi:type="dcterms:W3CDTF">2022-05-09T15:43:31Z</dcterms:modified>
</cp:coreProperties>
</file>