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F:\BIDDOCS\FY23\23-40 Shoe Mobile\"/>
    </mc:Choice>
  </mc:AlternateContent>
  <xr:revisionPtr revIDLastSave="0" documentId="8_{079F97CD-6C22-4C7D-B6F0-0B8EDABF2975}" xr6:coauthVersionLast="47" xr6:coauthVersionMax="47" xr10:uidLastSave="{00000000-0000-0000-0000-000000000000}"/>
  <bookViews>
    <workbookView xWindow="-108" yWindow="-108" windowWidth="23256" windowHeight="12576" tabRatio="843" xr2:uid="{00000000-000D-0000-FFFF-FFFF00000000}"/>
  </bookViews>
  <sheets>
    <sheet name="BIDSHT" sheetId="1" r:id="rId1"/>
  </sheets>
  <definedNames>
    <definedName name="_xlnm.Print_Area" localSheetId="0">BIDSHT!$A$1:$I$47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2" i="1"/>
  <c r="I23" i="1"/>
  <c r="I24" i="1"/>
  <c r="I25" i="1"/>
  <c r="I26" i="1"/>
  <c r="I27" i="1"/>
  <c r="I21" i="1"/>
  <c r="I14" i="1"/>
  <c r="I15" i="1"/>
  <c r="I16" i="1"/>
  <c r="I17" i="1"/>
  <c r="I18" i="1"/>
  <c r="I19" i="1"/>
  <c r="I13" i="1"/>
  <c r="I12" i="1"/>
  <c r="G29" i="1"/>
  <c r="G22" i="1"/>
  <c r="G23" i="1"/>
  <c r="G24" i="1"/>
  <c r="G25" i="1"/>
  <c r="G26" i="1"/>
  <c r="G27" i="1"/>
  <c r="G21" i="1"/>
  <c r="G19" i="1"/>
  <c r="G13" i="1"/>
  <c r="G14" i="1"/>
  <c r="G15" i="1"/>
  <c r="G16" i="1"/>
  <c r="G17" i="1"/>
  <c r="G18" i="1"/>
  <c r="G12" i="1"/>
  <c r="E29" i="1"/>
  <c r="E22" i="1"/>
  <c r="E23" i="1"/>
  <c r="E24" i="1"/>
  <c r="E25" i="1"/>
  <c r="E26" i="1"/>
  <c r="E27" i="1"/>
  <c r="E21" i="1"/>
  <c r="E13" i="1"/>
  <c r="E14" i="1"/>
  <c r="E15" i="1"/>
  <c r="E16" i="1"/>
  <c r="E17" i="1"/>
  <c r="E18" i="1"/>
  <c r="E19" i="1"/>
  <c r="E12" i="1"/>
  <c r="H30" i="1" l="1"/>
  <c r="F30" i="1"/>
  <c r="D30" i="1"/>
</calcChain>
</file>

<file path=xl/sharedStrings.xml><?xml version="1.0" encoding="utf-8"?>
<sst xmlns="http://schemas.openxmlformats.org/spreadsheetml/2006/main" count="47" uniqueCount="43">
  <si>
    <t>BIDDERS</t>
  </si>
  <si>
    <t>Award Recommended To:</t>
  </si>
  <si>
    <t xml:space="preserve">Base Bid                                                                                             </t>
  </si>
  <si>
    <t>Date</t>
  </si>
  <si>
    <t xml:space="preserve">Department Head                                                                                   </t>
  </si>
  <si>
    <t>Notes Regarding Specific Bids</t>
  </si>
  <si>
    <t>City of Newton, Massachusetts</t>
  </si>
  <si>
    <t>Purchasing Department</t>
  </si>
  <si>
    <t>Comparison of Bids</t>
  </si>
  <si>
    <t>UNIT COST</t>
  </si>
  <si>
    <t>TOTAL</t>
  </si>
  <si>
    <t>ITEM</t>
  </si>
  <si>
    <t>GRAND TOTAL</t>
  </si>
  <si>
    <t>Est Qty</t>
  </si>
  <si>
    <t>A. Waterproof or Insulated Shoes &amp; Boots</t>
  </si>
  <si>
    <t>1. Work Boot - 6" wheat - waterproof with 200 grams of insulation</t>
  </si>
  <si>
    <t xml:space="preserve">2. Work Boot - 8" brown -waterproof with 600 grams of insulation </t>
  </si>
  <si>
    <t>3. Work Boot - 8" brown -waterproof with 200 grams of insulation</t>
  </si>
  <si>
    <t>4. Work Boot - 6” w/oil resistant outer sole Thinsulate 400 level or better Moisture resistant, traction sole</t>
  </si>
  <si>
    <t xml:space="preserve">5. Work Boot - 8” w/oil resistant outer sole Thinsulate  400 level or better Moisture resistant, traction sole  </t>
  </si>
  <si>
    <t>6. Work Shoe - black waterproof hiker</t>
  </si>
  <si>
    <t xml:space="preserve">7. Work Boot - 6” brown waterproof  </t>
  </si>
  <si>
    <t>8. Work Boot - 6” black with TS-100 toe cap</t>
  </si>
  <si>
    <t>B.  Non- Waterproof Shoes &amp; Boots</t>
  </si>
  <si>
    <t>1. Supervisor’s Dress Shoe – black or brown comfort sole, oil resistant outer sole.</t>
  </si>
  <si>
    <t>2. Supervisor’s Walking shoe –Hiker Style, Light weight construction</t>
  </si>
  <si>
    <t>3. Work Shoe – 8” w/oil resistant chevron or other traction style outer shoe.</t>
  </si>
  <si>
    <t xml:space="preserve">4. Work Boot - 6” black </t>
  </si>
  <si>
    <t xml:space="preserve">5. Work Shoe - athletic shoe </t>
  </si>
  <si>
    <t>6. Work Shoe - white athletic shoe</t>
  </si>
  <si>
    <t>7. Work Shoe - brown  pro hitop hiker</t>
  </si>
  <si>
    <t>1. Industrial Pac Rubber Bottom Cold Weather Safety Boot, traction sole.</t>
  </si>
  <si>
    <t>C. Rubber Safety Boots</t>
  </si>
  <si>
    <t xml:space="preserve">Chief Procurement Officer                                              Date  </t>
  </si>
  <si>
    <t>Safety Shoes / Shoemobile Service</t>
  </si>
  <si>
    <t xml:space="preserve">Mayor or her designee                                         Date                   </t>
  </si>
  <si>
    <t>INVITATION FOR BID #23-40</t>
  </si>
  <si>
    <t>Bid Opening Time:  10:00 A.M, November 10, 2022</t>
  </si>
  <si>
    <t>Vendor#</t>
  </si>
  <si>
    <t>Acct &amp; Org</t>
  </si>
  <si>
    <t>Industrial Protection Products</t>
  </si>
  <si>
    <t>Shoes for Crews</t>
  </si>
  <si>
    <t>Saf-Gard Safety Shoe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</si>
</sst>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color indexed="12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color indexed="22"/>
      <name val="Times New Roman"/>
      <family val="1"/>
    </font>
    <font>
      <b/>
      <u/>
      <sz val="10"/>
      <color indexed="18"/>
      <name val="Times New Roman"/>
      <family val="1"/>
    </font>
    <font>
      <b/>
      <u/>
      <sz val="8"/>
      <color indexed="18"/>
      <name val="Times New Roman"/>
      <family val="1"/>
    </font>
    <font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i/>
      <sz val="10"/>
      <color indexed="18"/>
      <name val="Times New Roman"/>
      <family val="1"/>
    </font>
    <font>
      <b/>
      <sz val="14"/>
      <color indexed="20"/>
      <name val="Times New Roman"/>
      <family val="1"/>
    </font>
    <font>
      <b/>
      <i/>
      <sz val="14"/>
      <color indexed="20"/>
      <name val="Times New Roman"/>
      <family val="1"/>
    </font>
    <font>
      <sz val="10"/>
      <color indexed="20"/>
      <name val="Times New Roman"/>
      <family val="1"/>
    </font>
    <font>
      <b/>
      <sz val="16"/>
      <color indexed="20"/>
      <name val="Times New Roman"/>
      <family val="1"/>
    </font>
    <font>
      <b/>
      <sz val="12"/>
      <color indexed="20"/>
      <name val="Times New Roman"/>
      <family val="1"/>
    </font>
    <font>
      <b/>
      <sz val="14"/>
      <color indexed="14"/>
      <name val="Times New Roman"/>
      <family val="1"/>
    </font>
    <font>
      <sz val="14"/>
      <color indexed="14"/>
      <name val="Times New Roman"/>
      <family val="1"/>
    </font>
    <font>
      <sz val="10"/>
      <color indexed="14"/>
      <name val="Times New Roman"/>
      <family val="1"/>
    </font>
    <font>
      <b/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7" fontId="8" fillId="2" borderId="0" xfId="0" applyNumberFormat="1" applyFont="1" applyFill="1" applyBorder="1" applyAlignment="1">
      <alignment horizontal="center"/>
    </xf>
    <xf numFmtId="164" fontId="8" fillId="2" borderId="0" xfId="1" applyNumberFormat="1" applyFont="1" applyFill="1" applyBorder="1" applyAlignment="1">
      <alignment vertical="center"/>
    </xf>
    <xf numFmtId="7" fontId="8" fillId="2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7" fontId="8" fillId="0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7" fontId="8" fillId="0" borderId="0" xfId="0" applyNumberFormat="1" applyFont="1" applyFill="1" applyBorder="1" applyAlignment="1">
      <alignment horizontal="center"/>
    </xf>
    <xf numFmtId="164" fontId="8" fillId="2" borderId="0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164" fontId="12" fillId="3" borderId="5" xfId="1" applyNumberFormat="1" applyFont="1" applyFill="1" applyBorder="1" applyAlignment="1">
      <alignment horizontal="center"/>
    </xf>
    <xf numFmtId="164" fontId="12" fillId="3" borderId="6" xfId="1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0" borderId="0" xfId="0" applyFont="1" applyFill="1"/>
    <xf numFmtId="7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8" xfId="0" applyFont="1" applyFill="1" applyBorder="1"/>
    <xf numFmtId="0" fontId="14" fillId="0" borderId="0" xfId="0" applyFont="1" applyFill="1" applyBorder="1"/>
    <xf numFmtId="0" fontId="14" fillId="0" borderId="0" xfId="0" applyFont="1"/>
    <xf numFmtId="0" fontId="15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0" fontId="13" fillId="2" borderId="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3" fillId="2" borderId="1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2" borderId="9" xfId="0" applyFont="1" applyFill="1" applyBorder="1" applyAlignment="1">
      <alignment horizontal="center"/>
    </xf>
    <xf numFmtId="0" fontId="23" fillId="0" borderId="0" xfId="0" applyFont="1"/>
    <xf numFmtId="164" fontId="14" fillId="0" borderId="11" xfId="1" applyNumberFormat="1" applyFont="1" applyFill="1" applyBorder="1" applyAlignment="1">
      <alignment horizontal="center" vertical="center"/>
    </xf>
    <xf numFmtId="7" fontId="14" fillId="0" borderId="12" xfId="1" applyNumberFormat="1" applyFont="1" applyFill="1" applyBorder="1" applyAlignment="1">
      <alignment horizontal="center" vertical="center"/>
    </xf>
    <xf numFmtId="164" fontId="14" fillId="0" borderId="13" xfId="1" applyNumberFormat="1" applyFont="1" applyFill="1" applyBorder="1" applyAlignment="1">
      <alignment horizontal="center" vertical="center"/>
    </xf>
    <xf numFmtId="164" fontId="14" fillId="2" borderId="13" xfId="1" applyNumberFormat="1" applyFont="1" applyFill="1" applyBorder="1" applyAlignment="1">
      <alignment horizontal="center" vertical="center"/>
    </xf>
    <xf numFmtId="164" fontId="14" fillId="0" borderId="14" xfId="1" applyNumberFormat="1" applyFont="1" applyFill="1" applyBorder="1" applyAlignment="1">
      <alignment horizontal="center" vertical="center"/>
    </xf>
    <xf numFmtId="164" fontId="14" fillId="2" borderId="14" xfId="1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7" fontId="14" fillId="0" borderId="3" xfId="1" applyNumberFormat="1" applyFont="1" applyFill="1" applyBorder="1" applyAlignment="1">
      <alignment horizontal="center" vertical="center"/>
    </xf>
    <xf numFmtId="164" fontId="14" fillId="2" borderId="2" xfId="1" applyNumberFormat="1" applyFont="1" applyFill="1" applyBorder="1" applyAlignment="1">
      <alignment horizontal="center" vertical="center"/>
    </xf>
    <xf numFmtId="7" fontId="14" fillId="2" borderId="3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7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7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7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left"/>
    </xf>
    <xf numFmtId="7" fontId="14" fillId="0" borderId="29" xfId="1" applyNumberFormat="1" applyFont="1" applyFill="1" applyBorder="1" applyAlignment="1">
      <alignment horizontal="center" vertical="center"/>
    </xf>
    <xf numFmtId="164" fontId="14" fillId="0" borderId="30" xfId="1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64" fontId="14" fillId="3" borderId="5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7" fontId="14" fillId="0" borderId="2" xfId="0" applyNumberFormat="1" applyFont="1" applyFill="1" applyBorder="1" applyAlignment="1">
      <alignment horizontal="center"/>
    </xf>
    <xf numFmtId="7" fontId="14" fillId="0" borderId="3" xfId="0" applyNumberFormat="1" applyFont="1" applyFill="1" applyBorder="1" applyAlignment="1">
      <alignment horizontal="center"/>
    </xf>
    <xf numFmtId="7" fontId="14" fillId="2" borderId="2" xfId="0" applyNumberFormat="1" applyFont="1" applyFill="1" applyBorder="1" applyAlignment="1">
      <alignment horizontal="center"/>
    </xf>
    <xf numFmtId="7" fontId="14" fillId="2" borderId="3" xfId="0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7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7" fontId="24" fillId="0" borderId="5" xfId="0" applyNumberFormat="1" applyFont="1" applyFill="1" applyBorder="1" applyAlignment="1">
      <alignment horizontal="center" vertical="center" wrapText="1"/>
    </xf>
    <xf numFmtId="7" fontId="24" fillId="0" borderId="6" xfId="0" applyNumberFormat="1" applyFont="1" applyFill="1" applyBorder="1" applyAlignment="1">
      <alignment horizontal="center" vertical="center" wrapText="1"/>
    </xf>
    <xf numFmtId="7" fontId="24" fillId="2" borderId="5" xfId="0" applyNumberFormat="1" applyFont="1" applyFill="1" applyBorder="1" applyAlignment="1">
      <alignment horizontal="center" vertical="center" wrapText="1"/>
    </xf>
    <xf numFmtId="7" fontId="24" fillId="2" borderId="6" xfId="0" applyNumberFormat="1" applyFont="1" applyFill="1" applyBorder="1" applyAlignment="1">
      <alignment horizontal="center" vertical="center" wrapText="1"/>
    </xf>
    <xf numFmtId="7" fontId="3" fillId="2" borderId="0" xfId="0" applyNumberFormat="1" applyFont="1" applyFill="1" applyBorder="1" applyAlignment="1">
      <alignment horizontal="center" vertical="center" wrapText="1"/>
    </xf>
    <xf numFmtId="7" fontId="21" fillId="2" borderId="27" xfId="0" applyNumberFormat="1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7" fontId="21" fillId="0" borderId="27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103" name="Line 13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>
          <a:off x="5772150" y="2943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104" name="Line 14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>
          <a:off x="5772150" y="2943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933450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105" name="Line 15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6705600" y="294322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933450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106" name="Line 16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6705600" y="2943225"/>
          <a:ext cx="1162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933450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7D246C4C-7863-421A-B795-614A2E25798B}"/>
            </a:ext>
          </a:extLst>
        </xdr:cNvPr>
        <xdr:cNvSpPr>
          <a:spLocks noChangeShapeType="1"/>
        </xdr:cNvSpPr>
      </xdr:nvSpPr>
      <xdr:spPr bwMode="auto">
        <a:xfrm>
          <a:off x="6922770" y="2705100"/>
          <a:ext cx="12306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933450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F8D4091C-14DE-4709-80FD-880CCC6B16E6}"/>
            </a:ext>
          </a:extLst>
        </xdr:cNvPr>
        <xdr:cNvSpPr>
          <a:spLocks noChangeShapeType="1"/>
        </xdr:cNvSpPr>
      </xdr:nvSpPr>
      <xdr:spPr bwMode="auto">
        <a:xfrm>
          <a:off x="6922770" y="2705100"/>
          <a:ext cx="12306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topLeftCell="A5" zoomScaleNormal="100" workbookViewId="0">
      <selection activeCell="A26" sqref="A26"/>
    </sheetView>
  </sheetViews>
  <sheetFormatPr defaultColWidth="8.88671875" defaultRowHeight="13.2" x14ac:dyDescent="0.25"/>
  <cols>
    <col min="1" max="1" width="46.21875" style="1" customWidth="1"/>
    <col min="2" max="3" width="4.77734375" style="1" customWidth="1"/>
    <col min="4" max="8" width="15.77734375" style="1" customWidth="1"/>
    <col min="9" max="9" width="16.77734375" style="1" customWidth="1"/>
    <col min="10" max="11" width="15.77734375" style="1" customWidth="1"/>
    <col min="12" max="12" width="7.6640625" style="1" customWidth="1"/>
    <col min="13" max="13" width="9.21875" style="1" bestFit="1" customWidth="1"/>
    <col min="14" max="14" width="7.6640625" style="1" customWidth="1"/>
    <col min="15" max="15" width="9.21875" style="1" bestFit="1" customWidth="1"/>
    <col min="16" max="16384" width="8.88671875" style="1"/>
  </cols>
  <sheetData>
    <row r="1" spans="1:15" ht="17.399999999999999" x14ac:dyDescent="0.25">
      <c r="A1" s="106" t="s">
        <v>6</v>
      </c>
      <c r="B1" s="106"/>
      <c r="C1" s="106"/>
      <c r="D1" s="106"/>
      <c r="E1" s="106"/>
      <c r="F1" s="106"/>
      <c r="G1" s="106"/>
      <c r="H1" s="106"/>
      <c r="I1" s="46"/>
      <c r="J1" s="46"/>
      <c r="K1" s="46"/>
      <c r="L1" s="46"/>
      <c r="M1" s="46"/>
      <c r="N1" s="46"/>
      <c r="O1" s="46"/>
    </row>
    <row r="2" spans="1:15" ht="17.399999999999999" x14ac:dyDescent="0.25">
      <c r="A2" s="106" t="s">
        <v>7</v>
      </c>
      <c r="B2" s="106"/>
      <c r="C2" s="106"/>
      <c r="D2" s="106"/>
      <c r="E2" s="106"/>
      <c r="F2" s="106"/>
      <c r="G2" s="106"/>
      <c r="H2" s="106"/>
      <c r="I2" s="46"/>
      <c r="J2" s="46"/>
      <c r="K2" s="46"/>
      <c r="L2" s="46"/>
      <c r="M2" s="46"/>
      <c r="N2" s="46"/>
      <c r="O2" s="46"/>
    </row>
    <row r="3" spans="1:15" ht="18" x14ac:dyDescent="0.25">
      <c r="A3" s="107" t="s">
        <v>8</v>
      </c>
      <c r="B3" s="107"/>
      <c r="C3" s="107"/>
      <c r="D3" s="107"/>
      <c r="E3" s="107"/>
      <c r="F3" s="107"/>
      <c r="G3" s="107"/>
      <c r="H3" s="107"/>
      <c r="I3" s="47"/>
      <c r="J3" s="47"/>
      <c r="K3" s="47"/>
      <c r="L3" s="47"/>
      <c r="M3" s="47"/>
      <c r="N3" s="47"/>
      <c r="O3" s="47"/>
    </row>
    <row r="4" spans="1:15" ht="9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20.399999999999999" x14ac:dyDescent="0.25">
      <c r="A5" s="108" t="s">
        <v>36</v>
      </c>
      <c r="B5" s="108"/>
      <c r="C5" s="108"/>
      <c r="D5" s="108"/>
      <c r="E5" s="108"/>
      <c r="F5" s="108"/>
      <c r="G5" s="108"/>
      <c r="H5" s="108"/>
      <c r="I5" s="49"/>
      <c r="J5" s="49"/>
      <c r="K5" s="49"/>
      <c r="L5" s="49"/>
      <c r="M5" s="49"/>
      <c r="N5" s="49"/>
      <c r="O5" s="49"/>
    </row>
    <row r="6" spans="1:15" ht="20.399999999999999" x14ac:dyDescent="0.25">
      <c r="A6" s="108" t="s">
        <v>34</v>
      </c>
      <c r="B6" s="108"/>
      <c r="C6" s="108"/>
      <c r="D6" s="108"/>
      <c r="E6" s="108"/>
      <c r="F6" s="108"/>
      <c r="G6" s="108"/>
      <c r="H6" s="108"/>
      <c r="I6" s="49"/>
      <c r="J6" s="49"/>
      <c r="K6" s="49"/>
      <c r="L6" s="49"/>
      <c r="M6" s="49"/>
      <c r="N6" s="49"/>
      <c r="O6" s="49"/>
    </row>
    <row r="7" spans="1:15" ht="6" customHeight="1" x14ac:dyDescent="0.25">
      <c r="A7" s="3"/>
      <c r="B7" s="3"/>
      <c r="C7" s="3"/>
      <c r="D7" s="3"/>
      <c r="E7" s="3"/>
      <c r="F7" s="3"/>
      <c r="G7" s="3"/>
    </row>
    <row r="8" spans="1:15" ht="16.2" thickBot="1" x14ac:dyDescent="0.3">
      <c r="A8" s="50" t="s">
        <v>37</v>
      </c>
    </row>
    <row r="9" spans="1:15" ht="36" customHeight="1" thickBot="1" x14ac:dyDescent="0.3">
      <c r="A9" s="63" t="s">
        <v>0</v>
      </c>
      <c r="B9" s="104" t="s">
        <v>13</v>
      </c>
      <c r="C9" s="105"/>
      <c r="D9" s="95" t="s">
        <v>40</v>
      </c>
      <c r="E9" s="96"/>
      <c r="F9" s="97" t="s">
        <v>41</v>
      </c>
      <c r="G9" s="98"/>
      <c r="H9" s="97" t="s">
        <v>42</v>
      </c>
      <c r="I9" s="98"/>
      <c r="J9" s="99"/>
      <c r="K9" s="99"/>
      <c r="L9" s="99"/>
      <c r="M9" s="99"/>
      <c r="N9" s="99"/>
      <c r="O9" s="99"/>
    </row>
    <row r="10" spans="1:15" ht="18.75" customHeight="1" thickBot="1" x14ac:dyDescent="0.3">
      <c r="A10" s="20" t="s">
        <v>11</v>
      </c>
      <c r="B10" s="109"/>
      <c r="C10" s="110"/>
      <c r="D10" s="77" t="s">
        <v>9</v>
      </c>
      <c r="E10" s="78" t="s">
        <v>10</v>
      </c>
      <c r="F10" s="79" t="s">
        <v>9</v>
      </c>
      <c r="G10" s="80" t="s">
        <v>10</v>
      </c>
      <c r="H10" s="79" t="s">
        <v>9</v>
      </c>
      <c r="I10" s="80" t="s">
        <v>10</v>
      </c>
      <c r="J10" s="17"/>
      <c r="K10" s="17"/>
      <c r="L10" s="11"/>
      <c r="M10" s="11"/>
      <c r="N10" s="11"/>
      <c r="O10" s="11"/>
    </row>
    <row r="11" spans="1:15" s="5" customFormat="1" ht="18" customHeight="1" thickBot="1" x14ac:dyDescent="0.25">
      <c r="A11" s="21" t="s">
        <v>14</v>
      </c>
      <c r="B11" s="109"/>
      <c r="C11" s="110"/>
      <c r="D11" s="22"/>
      <c r="E11" s="23"/>
      <c r="F11" s="22"/>
      <c r="G11" s="23"/>
      <c r="H11" s="22"/>
      <c r="I11" s="23"/>
      <c r="J11" s="18"/>
      <c r="K11" s="18"/>
      <c r="L11" s="18"/>
      <c r="M11" s="18"/>
      <c r="N11" s="18"/>
      <c r="O11" s="18"/>
    </row>
    <row r="12" spans="1:15" s="4" customFormat="1" ht="15" customHeight="1" x14ac:dyDescent="0.25">
      <c r="A12" s="24" t="s">
        <v>15</v>
      </c>
      <c r="B12" s="115">
        <v>36</v>
      </c>
      <c r="C12" s="116"/>
      <c r="D12" s="53">
        <v>125</v>
      </c>
      <c r="E12" s="54">
        <f>D12*B12</f>
        <v>4500</v>
      </c>
      <c r="F12" s="53">
        <v>114.98</v>
      </c>
      <c r="G12" s="54">
        <f>F12*B12</f>
        <v>4139.28</v>
      </c>
      <c r="H12" s="53">
        <v>145</v>
      </c>
      <c r="I12" s="54">
        <f>B12*H12</f>
        <v>5220</v>
      </c>
      <c r="J12" s="12"/>
      <c r="K12" s="13"/>
      <c r="L12" s="12"/>
      <c r="M12" s="13"/>
      <c r="N12" s="12"/>
      <c r="O12" s="13"/>
    </row>
    <row r="13" spans="1:15" s="4" customFormat="1" ht="15" customHeight="1" x14ac:dyDescent="0.25">
      <c r="A13" s="25" t="s">
        <v>16</v>
      </c>
      <c r="B13" s="81">
        <v>26</v>
      </c>
      <c r="C13" s="82"/>
      <c r="D13" s="55">
        <v>175</v>
      </c>
      <c r="E13" s="54">
        <f t="shared" ref="E13:E19" si="0">D13*B13</f>
        <v>4550</v>
      </c>
      <c r="F13" s="55">
        <v>144.97999999999999</v>
      </c>
      <c r="G13" s="54">
        <f t="shared" ref="G13:G19" si="1">F13*B13</f>
        <v>3769.4799999999996</v>
      </c>
      <c r="H13" s="55">
        <v>220</v>
      </c>
      <c r="I13" s="54">
        <f>H13*B13</f>
        <v>5720</v>
      </c>
      <c r="J13" s="12"/>
      <c r="K13" s="13"/>
      <c r="L13" s="12"/>
      <c r="M13" s="13"/>
      <c r="N13" s="12"/>
      <c r="O13" s="13"/>
    </row>
    <row r="14" spans="1:15" s="4" customFormat="1" ht="15" customHeight="1" x14ac:dyDescent="0.25">
      <c r="A14" s="24" t="s">
        <v>17</v>
      </c>
      <c r="B14" s="81">
        <v>2</v>
      </c>
      <c r="C14" s="82"/>
      <c r="D14" s="55">
        <v>170</v>
      </c>
      <c r="E14" s="54">
        <f t="shared" si="0"/>
        <v>340</v>
      </c>
      <c r="F14" s="55">
        <v>134.97999999999999</v>
      </c>
      <c r="G14" s="54">
        <f t="shared" si="1"/>
        <v>269.95999999999998</v>
      </c>
      <c r="H14" s="55">
        <v>150</v>
      </c>
      <c r="I14" s="54">
        <f t="shared" ref="I14:I19" si="2">H14*B14</f>
        <v>300</v>
      </c>
      <c r="J14" s="12"/>
      <c r="K14" s="13"/>
      <c r="L14" s="12"/>
      <c r="M14" s="13"/>
      <c r="N14" s="12"/>
      <c r="O14" s="13"/>
    </row>
    <row r="15" spans="1:15" s="4" customFormat="1" ht="23.1" customHeight="1" x14ac:dyDescent="0.25">
      <c r="A15" s="26" t="s">
        <v>18</v>
      </c>
      <c r="B15" s="81">
        <v>47</v>
      </c>
      <c r="C15" s="82"/>
      <c r="D15" s="55">
        <v>75</v>
      </c>
      <c r="E15" s="54">
        <f t="shared" si="0"/>
        <v>3525</v>
      </c>
      <c r="F15" s="55">
        <v>129.97999999999999</v>
      </c>
      <c r="G15" s="54">
        <f t="shared" si="1"/>
        <v>6109.0599999999995</v>
      </c>
      <c r="H15" s="55">
        <v>135</v>
      </c>
      <c r="I15" s="54">
        <f t="shared" si="2"/>
        <v>6345</v>
      </c>
      <c r="J15" s="12"/>
      <c r="K15" s="13"/>
      <c r="L15" s="12"/>
      <c r="M15" s="13"/>
      <c r="N15" s="12"/>
      <c r="O15" s="13"/>
    </row>
    <row r="16" spans="1:15" s="4" customFormat="1" ht="24.45" customHeight="1" x14ac:dyDescent="0.25">
      <c r="A16" s="27" t="s">
        <v>19</v>
      </c>
      <c r="B16" s="81">
        <v>53</v>
      </c>
      <c r="C16" s="82"/>
      <c r="D16" s="55">
        <v>100</v>
      </c>
      <c r="E16" s="54">
        <f t="shared" si="0"/>
        <v>5300</v>
      </c>
      <c r="F16" s="55">
        <v>134.97999999999999</v>
      </c>
      <c r="G16" s="54">
        <f t="shared" si="1"/>
        <v>7153.94</v>
      </c>
      <c r="H16" s="55">
        <v>200</v>
      </c>
      <c r="I16" s="54">
        <f t="shared" si="2"/>
        <v>10600</v>
      </c>
      <c r="J16" s="12"/>
      <c r="K16" s="13"/>
      <c r="L16" s="12"/>
      <c r="M16" s="13"/>
      <c r="N16" s="12"/>
      <c r="O16" s="13"/>
    </row>
    <row r="17" spans="1:16" s="4" customFormat="1" ht="15" customHeight="1" x14ac:dyDescent="0.25">
      <c r="A17" s="25" t="s">
        <v>20</v>
      </c>
      <c r="B17" s="81">
        <v>10</v>
      </c>
      <c r="C17" s="82"/>
      <c r="D17" s="55">
        <v>160</v>
      </c>
      <c r="E17" s="54">
        <f t="shared" si="0"/>
        <v>1600</v>
      </c>
      <c r="F17" s="55">
        <v>124.98</v>
      </c>
      <c r="G17" s="54">
        <f t="shared" si="1"/>
        <v>1249.8</v>
      </c>
      <c r="H17" s="55">
        <v>95</v>
      </c>
      <c r="I17" s="54">
        <f t="shared" si="2"/>
        <v>950</v>
      </c>
      <c r="J17" s="12"/>
      <c r="K17" s="13"/>
      <c r="L17" s="12"/>
      <c r="M17" s="13"/>
      <c r="N17" s="12"/>
      <c r="O17" s="13"/>
    </row>
    <row r="18" spans="1:16" s="4" customFormat="1" ht="15" customHeight="1" thickBot="1" x14ac:dyDescent="0.3">
      <c r="A18" s="26" t="s">
        <v>21</v>
      </c>
      <c r="B18" s="81">
        <v>66</v>
      </c>
      <c r="C18" s="82"/>
      <c r="D18" s="55">
        <v>105</v>
      </c>
      <c r="E18" s="54">
        <f t="shared" si="0"/>
        <v>6930</v>
      </c>
      <c r="F18" s="55">
        <v>124.98</v>
      </c>
      <c r="G18" s="54">
        <f t="shared" si="1"/>
        <v>8248.68</v>
      </c>
      <c r="H18" s="55">
        <v>95</v>
      </c>
      <c r="I18" s="54">
        <f t="shared" si="2"/>
        <v>6270</v>
      </c>
      <c r="J18" s="12"/>
      <c r="K18" s="13"/>
      <c r="L18" s="12"/>
      <c r="M18" s="13"/>
      <c r="N18" s="12"/>
      <c r="O18" s="13"/>
    </row>
    <row r="19" spans="1:16" ht="15" customHeight="1" thickBot="1" x14ac:dyDescent="0.3">
      <c r="A19" s="28" t="s">
        <v>22</v>
      </c>
      <c r="B19" s="83">
        <v>90</v>
      </c>
      <c r="C19" s="84"/>
      <c r="D19" s="72">
        <v>50</v>
      </c>
      <c r="E19" s="54">
        <f t="shared" si="0"/>
        <v>4500</v>
      </c>
      <c r="F19" s="72">
        <v>124.98</v>
      </c>
      <c r="G19" s="54">
        <f t="shared" si="1"/>
        <v>11248.2</v>
      </c>
      <c r="H19" s="72">
        <v>85</v>
      </c>
      <c r="I19" s="54">
        <f t="shared" si="2"/>
        <v>7650</v>
      </c>
      <c r="J19" s="12"/>
      <c r="K19" s="13"/>
      <c r="L19" s="12"/>
      <c r="M19" s="13"/>
      <c r="N19" s="12"/>
      <c r="O19" s="13"/>
    </row>
    <row r="20" spans="1:16" ht="18" customHeight="1" thickBot="1" x14ac:dyDescent="0.3">
      <c r="A20" s="21" t="s">
        <v>23</v>
      </c>
      <c r="B20" s="111"/>
      <c r="C20" s="112"/>
      <c r="D20" s="73"/>
      <c r="E20" s="74"/>
      <c r="F20" s="73"/>
      <c r="G20" s="74"/>
      <c r="H20" s="73"/>
      <c r="I20" s="74"/>
      <c r="J20" s="19"/>
      <c r="K20" s="19"/>
      <c r="L20" s="19"/>
      <c r="M20" s="19"/>
      <c r="N20" s="19"/>
      <c r="O20" s="19"/>
      <c r="P20" s="7"/>
    </row>
    <row r="21" spans="1:16" ht="20.399999999999999" x14ac:dyDescent="0.25">
      <c r="A21" s="27" t="s">
        <v>24</v>
      </c>
      <c r="B21" s="91">
        <v>7</v>
      </c>
      <c r="C21" s="92"/>
      <c r="D21" s="53">
        <v>120</v>
      </c>
      <c r="E21" s="71">
        <f>D21*B21</f>
        <v>840</v>
      </c>
      <c r="F21" s="53">
        <v>69.98</v>
      </c>
      <c r="G21" s="71">
        <f>F21*B21</f>
        <v>489.86</v>
      </c>
      <c r="H21" s="53">
        <v>95</v>
      </c>
      <c r="I21" s="71">
        <f>H21*B21</f>
        <v>665</v>
      </c>
      <c r="J21" s="14"/>
      <c r="K21" s="15"/>
      <c r="L21" s="14"/>
      <c r="M21" s="15"/>
      <c r="N21" s="14"/>
      <c r="O21" s="15"/>
    </row>
    <row r="22" spans="1:16" ht="15" customHeight="1" x14ac:dyDescent="0.25">
      <c r="A22" s="25" t="s">
        <v>25</v>
      </c>
      <c r="B22" s="87">
        <v>8</v>
      </c>
      <c r="C22" s="88"/>
      <c r="D22" s="57">
        <v>110</v>
      </c>
      <c r="E22" s="71">
        <f t="shared" ref="E22:E27" si="3">D22*B22</f>
        <v>880</v>
      </c>
      <c r="F22" s="57">
        <v>74.98</v>
      </c>
      <c r="G22" s="71">
        <f t="shared" ref="G22:G27" si="4">F22*B22</f>
        <v>599.84</v>
      </c>
      <c r="H22" s="57">
        <v>105</v>
      </c>
      <c r="I22" s="71">
        <f t="shared" ref="I22:I27" si="5">H22*B22</f>
        <v>840</v>
      </c>
      <c r="J22" s="14"/>
      <c r="K22" s="15"/>
      <c r="L22" s="14"/>
      <c r="M22" s="15"/>
      <c r="N22" s="14"/>
      <c r="O22" s="15"/>
    </row>
    <row r="23" spans="1:16" ht="15.6" customHeight="1" x14ac:dyDescent="0.25">
      <c r="A23" s="24" t="s">
        <v>26</v>
      </c>
      <c r="B23" s="87">
        <v>12</v>
      </c>
      <c r="C23" s="88"/>
      <c r="D23" s="57">
        <v>160</v>
      </c>
      <c r="E23" s="71">
        <f t="shared" si="3"/>
        <v>1920</v>
      </c>
      <c r="F23" s="57">
        <v>114.98</v>
      </c>
      <c r="G23" s="71">
        <f t="shared" si="4"/>
        <v>1379.76</v>
      </c>
      <c r="H23" s="57">
        <v>110</v>
      </c>
      <c r="I23" s="71">
        <f t="shared" si="5"/>
        <v>1320</v>
      </c>
      <c r="J23" s="14"/>
      <c r="K23" s="15"/>
      <c r="L23" s="14"/>
      <c r="M23" s="15"/>
      <c r="N23" s="14"/>
      <c r="O23" s="15"/>
    </row>
    <row r="24" spans="1:16" ht="15.6" customHeight="1" x14ac:dyDescent="0.25">
      <c r="A24" s="25" t="s">
        <v>27</v>
      </c>
      <c r="B24" s="87">
        <v>5</v>
      </c>
      <c r="C24" s="88"/>
      <c r="D24" s="57">
        <v>130</v>
      </c>
      <c r="E24" s="71">
        <f t="shared" si="3"/>
        <v>650</v>
      </c>
      <c r="F24" s="57">
        <v>99.98</v>
      </c>
      <c r="G24" s="71">
        <f t="shared" si="4"/>
        <v>499.90000000000003</v>
      </c>
      <c r="H24" s="57">
        <v>110</v>
      </c>
      <c r="I24" s="71">
        <f t="shared" si="5"/>
        <v>550</v>
      </c>
      <c r="J24" s="14"/>
      <c r="K24" s="15"/>
      <c r="L24" s="14"/>
      <c r="M24" s="15"/>
      <c r="N24" s="14"/>
      <c r="O24" s="15"/>
    </row>
    <row r="25" spans="1:16" ht="15" customHeight="1" x14ac:dyDescent="0.25">
      <c r="A25" s="25" t="s">
        <v>28</v>
      </c>
      <c r="B25" s="87">
        <v>5</v>
      </c>
      <c r="C25" s="88"/>
      <c r="D25" s="57">
        <v>120</v>
      </c>
      <c r="E25" s="71">
        <f t="shared" si="3"/>
        <v>600</v>
      </c>
      <c r="F25" s="57">
        <v>79.98</v>
      </c>
      <c r="G25" s="71">
        <f t="shared" si="4"/>
        <v>399.90000000000003</v>
      </c>
      <c r="H25" s="57">
        <v>80</v>
      </c>
      <c r="I25" s="71">
        <f t="shared" si="5"/>
        <v>400</v>
      </c>
      <c r="J25" s="14"/>
      <c r="K25" s="15"/>
      <c r="L25" s="14"/>
      <c r="M25" s="15"/>
      <c r="N25" s="14"/>
      <c r="O25" s="15"/>
    </row>
    <row r="26" spans="1:16" s="2" customFormat="1" ht="15.6" customHeight="1" x14ac:dyDescent="0.25">
      <c r="A26" s="24" t="s">
        <v>29</v>
      </c>
      <c r="B26" s="81">
        <v>7</v>
      </c>
      <c r="C26" s="82"/>
      <c r="D26" s="57">
        <v>110</v>
      </c>
      <c r="E26" s="71">
        <f t="shared" si="3"/>
        <v>770</v>
      </c>
      <c r="F26" s="58">
        <v>79.98</v>
      </c>
      <c r="G26" s="71">
        <f t="shared" si="4"/>
        <v>559.86</v>
      </c>
      <c r="H26" s="58">
        <v>115</v>
      </c>
      <c r="I26" s="71">
        <f t="shared" si="5"/>
        <v>805</v>
      </c>
      <c r="J26" s="16"/>
      <c r="K26" s="13"/>
      <c r="L26" s="16"/>
      <c r="M26" s="13"/>
      <c r="N26" s="16"/>
      <c r="O26" s="13"/>
    </row>
    <row r="27" spans="1:16" s="2" customFormat="1" ht="15.6" customHeight="1" thickBot="1" x14ac:dyDescent="0.3">
      <c r="A27" s="25" t="s">
        <v>30</v>
      </c>
      <c r="B27" s="83">
        <v>4</v>
      </c>
      <c r="C27" s="84"/>
      <c r="D27" s="55">
        <v>75</v>
      </c>
      <c r="E27" s="71">
        <f t="shared" si="3"/>
        <v>300</v>
      </c>
      <c r="F27" s="56">
        <v>104.98</v>
      </c>
      <c r="G27" s="71">
        <f t="shared" si="4"/>
        <v>419.92</v>
      </c>
      <c r="H27" s="56">
        <v>95</v>
      </c>
      <c r="I27" s="71">
        <f t="shared" si="5"/>
        <v>380</v>
      </c>
      <c r="J27" s="16"/>
      <c r="K27" s="13"/>
      <c r="L27" s="16"/>
      <c r="M27" s="13"/>
      <c r="N27" s="16"/>
      <c r="O27" s="13"/>
    </row>
    <row r="28" spans="1:16" s="2" customFormat="1" ht="18" customHeight="1" thickBot="1" x14ac:dyDescent="0.3">
      <c r="A28" s="29" t="s">
        <v>32</v>
      </c>
      <c r="B28" s="113"/>
      <c r="C28" s="114"/>
      <c r="D28" s="75"/>
      <c r="E28" s="76"/>
      <c r="F28" s="75"/>
      <c r="G28" s="76"/>
      <c r="H28" s="75"/>
      <c r="I28" s="76"/>
      <c r="J28" s="16"/>
      <c r="K28" s="16"/>
      <c r="L28" s="16"/>
      <c r="M28" s="16"/>
      <c r="N28" s="16"/>
      <c r="O28" s="16"/>
    </row>
    <row r="29" spans="1:16" s="2" customFormat="1" ht="15.6" customHeight="1" thickBot="1" x14ac:dyDescent="0.3">
      <c r="A29" s="24" t="s">
        <v>31</v>
      </c>
      <c r="B29" s="89">
        <v>25</v>
      </c>
      <c r="C29" s="90"/>
      <c r="D29" s="59">
        <v>100</v>
      </c>
      <c r="E29" s="60">
        <f>D29*B29</f>
        <v>2500</v>
      </c>
      <c r="F29" s="61">
        <v>114.98</v>
      </c>
      <c r="G29" s="62">
        <f>F29*B29</f>
        <v>2874.5</v>
      </c>
      <c r="H29" s="61">
        <v>119.99</v>
      </c>
      <c r="I29" s="62">
        <f>H29*B29</f>
        <v>2999.75</v>
      </c>
      <c r="J29" s="16"/>
      <c r="K29" s="13"/>
      <c r="L29" s="16"/>
      <c r="M29" s="13"/>
      <c r="N29" s="16"/>
      <c r="O29" s="13"/>
    </row>
    <row r="30" spans="1:16" s="52" customFormat="1" ht="23.4" customHeight="1" thickBot="1" x14ac:dyDescent="0.4">
      <c r="A30" s="51" t="s">
        <v>12</v>
      </c>
      <c r="B30" s="85"/>
      <c r="C30" s="86"/>
      <c r="D30" s="102">
        <f>SUM(E29,E21:E27,E12:E19)</f>
        <v>39705</v>
      </c>
      <c r="E30" s="103"/>
      <c r="F30" s="100">
        <f>SUM(G29,G21:G27,G12:G19)</f>
        <v>49411.94</v>
      </c>
      <c r="G30" s="101"/>
      <c r="H30" s="100">
        <f>SUM(I29,I21:I27,I12:I19)</f>
        <v>51014.75</v>
      </c>
      <c r="I30" s="101"/>
      <c r="J30" s="93"/>
      <c r="K30" s="94"/>
      <c r="L30" s="93"/>
      <c r="M30" s="94"/>
      <c r="N30" s="93"/>
      <c r="O30" s="94"/>
    </row>
    <row r="31" spans="1:16" s="52" customFormat="1" ht="23.4" customHeight="1" x14ac:dyDescent="0.35">
      <c r="A31" s="67"/>
      <c r="B31" s="69"/>
      <c r="C31" s="69"/>
      <c r="D31" s="68"/>
      <c r="E31" s="69"/>
      <c r="F31" s="66"/>
      <c r="G31" s="67"/>
      <c r="H31" s="66"/>
      <c r="I31" s="67"/>
      <c r="J31" s="64"/>
      <c r="K31" s="65"/>
      <c r="L31" s="64"/>
      <c r="M31" s="65"/>
      <c r="N31" s="64"/>
      <c r="O31" s="65"/>
    </row>
    <row r="32" spans="1:16" s="2" customFormat="1" x14ac:dyDescent="0.25">
      <c r="A32" s="30" t="s">
        <v>1</v>
      </c>
      <c r="B32" s="30"/>
      <c r="C32" s="31"/>
      <c r="D32" s="32"/>
      <c r="E32" s="31"/>
      <c r="F32" s="32"/>
      <c r="G32" s="31"/>
      <c r="H32" s="30"/>
      <c r="I32" s="30"/>
      <c r="J32" s="8"/>
      <c r="K32" s="8"/>
      <c r="L32" s="8"/>
      <c r="M32" s="8"/>
    </row>
    <row r="33" spans="1:14" s="2" customFormat="1" x14ac:dyDescent="0.25">
      <c r="A33" s="30"/>
      <c r="B33" s="30"/>
      <c r="C33" s="33"/>
      <c r="D33" s="32"/>
      <c r="E33" s="31"/>
      <c r="F33" s="32"/>
      <c r="G33" s="31"/>
      <c r="H33" s="30"/>
      <c r="I33" s="30"/>
      <c r="J33" s="8"/>
      <c r="K33" s="8"/>
      <c r="L33" s="8"/>
      <c r="M33" s="8"/>
    </row>
    <row r="34" spans="1:14" s="2" customFormat="1" x14ac:dyDescent="0.25">
      <c r="A34" s="34"/>
      <c r="B34" s="34"/>
      <c r="C34" s="35"/>
      <c r="D34" s="35"/>
      <c r="E34" s="34"/>
      <c r="F34" s="34"/>
      <c r="G34" s="34"/>
      <c r="I34" s="35"/>
    </row>
    <row r="35" spans="1:14" s="2" customFormat="1" ht="16.95" customHeight="1" x14ac:dyDescent="0.25">
      <c r="A35" s="30" t="s">
        <v>2</v>
      </c>
      <c r="B35" s="30"/>
      <c r="C35" s="30"/>
      <c r="D35" s="30"/>
      <c r="E35" s="37" t="s">
        <v>33</v>
      </c>
      <c r="F35" s="30"/>
      <c r="G35" s="30"/>
      <c r="I35" s="35"/>
    </row>
    <row r="36" spans="1:14" s="2" customFormat="1" x14ac:dyDescent="0.25">
      <c r="A36" s="30"/>
      <c r="B36" s="30"/>
      <c r="C36" s="30"/>
      <c r="D36" s="30"/>
      <c r="E36" s="30"/>
      <c r="F36" s="30"/>
      <c r="G36" s="35"/>
      <c r="I36" s="35"/>
      <c r="J36" s="8"/>
      <c r="K36" s="8"/>
      <c r="L36" s="8"/>
      <c r="M36" s="8"/>
      <c r="N36" s="6"/>
    </row>
    <row r="37" spans="1:14" s="2" customFormat="1" x14ac:dyDescent="0.25">
      <c r="A37" s="30"/>
      <c r="B37" s="30"/>
      <c r="C37" s="30"/>
      <c r="D37" s="30"/>
      <c r="E37" s="30"/>
      <c r="F37" s="30"/>
      <c r="G37" s="35"/>
      <c r="I37" s="35"/>
      <c r="J37" s="8"/>
      <c r="K37" s="8"/>
      <c r="L37" s="8"/>
      <c r="M37" s="8"/>
      <c r="N37" s="6"/>
    </row>
    <row r="38" spans="1:14" s="2" customFormat="1" x14ac:dyDescent="0.25">
      <c r="A38" s="34"/>
      <c r="B38" s="30"/>
      <c r="C38" s="30"/>
      <c r="D38" s="30"/>
      <c r="E38" s="34"/>
      <c r="F38" s="34"/>
      <c r="G38" s="35"/>
      <c r="I38" s="35"/>
      <c r="J38" s="8"/>
      <c r="K38" s="8"/>
      <c r="L38" s="8"/>
      <c r="M38" s="8"/>
      <c r="N38" s="6"/>
    </row>
    <row r="39" spans="1:14" s="2" customFormat="1" x14ac:dyDescent="0.25">
      <c r="A39" s="30" t="s">
        <v>38</v>
      </c>
      <c r="B39" s="30"/>
      <c r="C39" s="30"/>
      <c r="D39" s="30"/>
      <c r="E39" s="30" t="s">
        <v>39</v>
      </c>
      <c r="F39" s="30"/>
      <c r="G39" s="35"/>
      <c r="I39" s="35"/>
      <c r="J39" s="8"/>
      <c r="K39" s="8"/>
      <c r="L39" s="8"/>
      <c r="M39" s="8"/>
      <c r="N39" s="6"/>
    </row>
    <row r="40" spans="1:14" s="2" customFormat="1" x14ac:dyDescent="0.25">
      <c r="A40" s="30"/>
      <c r="B40" s="30"/>
      <c r="C40" s="30"/>
      <c r="D40" s="30"/>
      <c r="E40" s="30"/>
      <c r="F40" s="30"/>
      <c r="G40" s="30"/>
      <c r="H40" s="35"/>
      <c r="I40" s="35"/>
      <c r="J40" s="8"/>
      <c r="K40" s="8"/>
      <c r="L40" s="8"/>
      <c r="M40" s="8"/>
    </row>
    <row r="41" spans="1:14" s="2" customFormat="1" x14ac:dyDescent="0.25">
      <c r="A41" s="34"/>
      <c r="B41" s="34"/>
      <c r="C41" s="35"/>
      <c r="D41" s="35"/>
      <c r="E41" s="34"/>
      <c r="F41" s="34"/>
      <c r="G41" s="34"/>
      <c r="H41" s="35"/>
    </row>
    <row r="42" spans="1:14" s="2" customFormat="1" ht="16.95" customHeight="1" x14ac:dyDescent="0.25">
      <c r="A42" s="37" t="s">
        <v>4</v>
      </c>
      <c r="B42" s="37" t="s">
        <v>3</v>
      </c>
      <c r="C42" s="37"/>
      <c r="D42" s="37"/>
      <c r="E42" s="38" t="s">
        <v>35</v>
      </c>
      <c r="F42" s="30"/>
      <c r="G42" s="30"/>
      <c r="H42" s="39"/>
    </row>
    <row r="43" spans="1:14" s="2" customFormat="1" ht="13.8" thickBot="1" x14ac:dyDescent="0.3">
      <c r="A43" s="30"/>
      <c r="B43" s="30"/>
      <c r="C43" s="30"/>
      <c r="D43" s="30"/>
      <c r="E43" s="30"/>
      <c r="F43" s="30"/>
      <c r="G43" s="35"/>
      <c r="H43" s="30"/>
      <c r="J43" s="9"/>
      <c r="K43" s="8"/>
      <c r="L43" s="8"/>
      <c r="M43" s="8"/>
    </row>
    <row r="44" spans="1:14" s="2" customFormat="1" ht="13.8" thickBot="1" x14ac:dyDescent="0.3">
      <c r="A44" s="40" t="s">
        <v>5</v>
      </c>
      <c r="B44" s="41"/>
      <c r="C44" s="41"/>
      <c r="D44" s="41"/>
      <c r="E44" s="41"/>
      <c r="F44" s="41"/>
      <c r="G44" s="41"/>
      <c r="H44" s="30"/>
      <c r="I44" s="36"/>
    </row>
    <row r="45" spans="1:14" ht="13.8" thickBot="1" x14ac:dyDescent="0.3">
      <c r="A45" s="70"/>
      <c r="B45" s="43"/>
      <c r="C45" s="43"/>
      <c r="D45" s="43"/>
      <c r="E45" s="43"/>
      <c r="F45" s="43"/>
      <c r="G45" s="43"/>
      <c r="H45" s="30"/>
      <c r="I45" s="44"/>
    </row>
    <row r="46" spans="1:14" ht="13.8" thickBot="1" x14ac:dyDescent="0.3">
      <c r="A46" s="45"/>
      <c r="B46" s="43"/>
      <c r="C46" s="43"/>
      <c r="D46" s="43"/>
      <c r="E46" s="43"/>
      <c r="F46" s="43"/>
      <c r="G46" s="43"/>
      <c r="H46" s="30"/>
      <c r="I46" s="44"/>
    </row>
    <row r="47" spans="1:14" ht="13.8" thickBot="1" x14ac:dyDescent="0.3">
      <c r="A47" s="42"/>
      <c r="B47" s="43"/>
      <c r="C47" s="43"/>
      <c r="D47" s="43"/>
      <c r="E47" s="43"/>
      <c r="F47" s="43"/>
      <c r="G47" s="43"/>
      <c r="H47" s="30"/>
      <c r="I47" s="44"/>
    </row>
    <row r="48" spans="1:14" x14ac:dyDescent="0.25">
      <c r="A48" s="10"/>
      <c r="B48" s="10"/>
      <c r="C48" s="10"/>
      <c r="D48" s="10"/>
      <c r="E48" s="10"/>
      <c r="F48" s="10"/>
      <c r="G48" s="10"/>
      <c r="H48" s="10"/>
    </row>
  </sheetData>
  <mergeCells count="38">
    <mergeCell ref="B9:C9"/>
    <mergeCell ref="H30:I30"/>
    <mergeCell ref="A1:H1"/>
    <mergeCell ref="A2:H2"/>
    <mergeCell ref="A3:H3"/>
    <mergeCell ref="A5:H5"/>
    <mergeCell ref="A6:H6"/>
    <mergeCell ref="B10:C11"/>
    <mergeCell ref="B20:C20"/>
    <mergeCell ref="B28:C28"/>
    <mergeCell ref="B12:C12"/>
    <mergeCell ref="B16:C16"/>
    <mergeCell ref="B24:C24"/>
    <mergeCell ref="B17:C17"/>
    <mergeCell ref="B18:C18"/>
    <mergeCell ref="B13:C13"/>
    <mergeCell ref="L30:M30"/>
    <mergeCell ref="N30:O30"/>
    <mergeCell ref="D9:E9"/>
    <mergeCell ref="F9:G9"/>
    <mergeCell ref="H9:I9"/>
    <mergeCell ref="J9:K9"/>
    <mergeCell ref="L9:M9"/>
    <mergeCell ref="N9:O9"/>
    <mergeCell ref="F30:G30"/>
    <mergeCell ref="J30:K30"/>
    <mergeCell ref="D30:E30"/>
    <mergeCell ref="B14:C14"/>
    <mergeCell ref="B19:C19"/>
    <mergeCell ref="B15:C15"/>
    <mergeCell ref="B30:C30"/>
    <mergeCell ref="B25:C25"/>
    <mergeCell ref="B26:C26"/>
    <mergeCell ref="B27:C27"/>
    <mergeCell ref="B29:C29"/>
    <mergeCell ref="B21:C21"/>
    <mergeCell ref="B22:C22"/>
    <mergeCell ref="B23:C23"/>
  </mergeCells>
  <printOptions horizontalCentered="1" verticalCentered="1"/>
  <pageMargins left="0" right="0" top="0" bottom="0" header="0" footer="0"/>
  <pageSetup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BIDSHT</vt:lpstr>
      <vt:lpstr>BIDSHT!Print_Area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Newton</dc:creator>
  <cp:lastModifiedBy>Jennifer A. Hill</cp:lastModifiedBy>
  <cp:lastPrinted>2022-11-10T16:46:32Z</cp:lastPrinted>
  <dcterms:created xsi:type="dcterms:W3CDTF">1998-08-17T20:35:17Z</dcterms:created>
  <dcterms:modified xsi:type="dcterms:W3CDTF">2022-11-10T16:47:59Z</dcterms:modified>
</cp:coreProperties>
</file>